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Tāmes atskaite" sheetId="1" r:id="rId1"/>
    <sheet name="Tāmes atskaite (2)" sheetId="2" r:id="rId2"/>
  </sheets>
  <calcPr calcId="152511"/>
</workbook>
</file>

<file path=xl/calcChain.xml><?xml version="1.0" encoding="utf-8"?>
<calcChain xmlns="http://schemas.openxmlformats.org/spreadsheetml/2006/main">
  <c r="E155" i="2" l="1"/>
  <c r="E165" i="2"/>
  <c r="E166" i="2"/>
  <c r="E167" i="2"/>
  <c r="E164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6" i="2"/>
  <c r="E157" i="2"/>
  <c r="E158" i="2"/>
  <c r="E159" i="2"/>
  <c r="E160" i="2"/>
  <c r="E161" i="2"/>
  <c r="E162" i="2"/>
  <c r="E133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14" i="2"/>
  <c r="E113" i="2" s="1"/>
  <c r="E109" i="2"/>
  <c r="E110" i="2"/>
  <c r="E111" i="2"/>
  <c r="E112" i="2"/>
  <c r="E10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88" i="2"/>
  <c r="E86" i="2"/>
  <c r="E85" i="2" s="1"/>
  <c r="E81" i="2"/>
  <c r="E82" i="2"/>
  <c r="E83" i="2"/>
  <c r="E84" i="2"/>
  <c r="E80" i="2"/>
  <c r="E70" i="2"/>
  <c r="E71" i="2"/>
  <c r="E72" i="2"/>
  <c r="E73" i="2"/>
  <c r="E74" i="2"/>
  <c r="E75" i="2"/>
  <c r="E76" i="2"/>
  <c r="E77" i="2"/>
  <c r="E78" i="2"/>
  <c r="E69" i="2"/>
  <c r="D163" i="2"/>
  <c r="D132" i="2"/>
  <c r="D113" i="2"/>
  <c r="D107" i="2"/>
  <c r="D87" i="2"/>
  <c r="D85" i="2"/>
  <c r="D79" i="2"/>
  <c r="D68" i="2"/>
  <c r="D65" i="2" s="1"/>
  <c r="E65" i="2" s="1"/>
  <c r="C163" i="2"/>
  <c r="C132" i="2"/>
  <c r="C113" i="2"/>
  <c r="C107" i="2"/>
  <c r="C87" i="2"/>
  <c r="C85" i="2"/>
  <c r="C79" i="2"/>
  <c r="C68" i="2"/>
  <c r="D57" i="2"/>
  <c r="E57" i="2"/>
  <c r="D49" i="2"/>
  <c r="E49" i="2"/>
  <c r="D23" i="2"/>
  <c r="E23" i="2"/>
  <c r="E14" i="2"/>
  <c r="E107" i="2" l="1"/>
  <c r="E79" i="2"/>
  <c r="E87" i="2"/>
  <c r="E163" i="2"/>
  <c r="E132" i="2"/>
  <c r="E68" i="2"/>
  <c r="C57" i="2"/>
  <c r="C49" i="2"/>
  <c r="C23" i="2"/>
  <c r="C14" i="2"/>
  <c r="C50" i="1" l="1"/>
  <c r="C58" i="1"/>
  <c r="C24" i="1"/>
  <c r="C15" i="1"/>
</calcChain>
</file>

<file path=xl/sharedStrings.xml><?xml version="1.0" encoding="utf-8"?>
<sst xmlns="http://schemas.openxmlformats.org/spreadsheetml/2006/main" count="963" uniqueCount="385">
  <si>
    <t>PAMATBUDŽETS_x000D_
PROGRAMMAS (iestādes/pasākuma)_x000D_
IEŅĒMUMU UN IZDEVUMU TĀME 2017. gadam</t>
  </si>
  <si>
    <t>\Budžeta veids\ Pamatbudžets</t>
  </si>
  <si>
    <t>\\ KOPSAVILKUMS</t>
  </si>
  <si>
    <t>Rādītāju nosaukumi</t>
  </si>
  <si>
    <t>Budžeta kategoriju kodi</t>
  </si>
  <si>
    <t>Apstiprināts 2017. gadam</t>
  </si>
  <si>
    <t>EUR</t>
  </si>
  <si>
    <t>I IEŅĒMUMI - kopā</t>
  </si>
  <si>
    <t/>
  </si>
  <si>
    <t>1</t>
  </si>
  <si>
    <t>2</t>
  </si>
  <si>
    <t>3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</si>
  <si>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</si>
  <si>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</si>
  <si>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</si>
  <si>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</si>
  <si>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</si>
  <si>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</si>
  <si>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</si>
  <si>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</si>
  <si>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</si>
  <si>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</si>
  <si>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</si>
  <si>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</si>
  <si>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</si>
  <si>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</si>
  <si>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</si>
  <si>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</si>
  <si>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</si>
  <si>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</si>
  <si>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</si>
  <si>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</si>
  <si>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</si>
  <si>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</si>
  <si>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</si>
  <si>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</si>
  <si>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</si>
  <si>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</si>
  <si>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</si>
  <si>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</si>
  <si>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</si>
  <si>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</si>
  <si>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</si>
  <si>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</si>
  <si>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</si>
  <si>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</si>
  <si>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Pārējās nodevas</t>
  </si>
  <si>
    <t xml:space="preserve">  9.9.0.0.</t>
  </si>
  <si>
    <t xml:space="preserve">    Pārējās nodevas, kas iemaksātas pašvaldību budžetā</t>
  </si>
  <si>
    <t xml:space="preserve">    9.9.2.0.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</si>
  <si>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</si>
  <si>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</si>
  <si>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</si>
  <si>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</si>
  <si>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</si>
  <si>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</si>
  <si>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</si>
  <si>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</si>
  <si>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</si>
  <si>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</si>
  <si>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</si>
  <si>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</si>
  <si>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</si>
  <si>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</si>
  <si>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</si>
  <si>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</si>
  <si>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</si>
  <si>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</si>
  <si>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</si>
  <si>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</si>
  <si>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</si>
  <si>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</si>
  <si>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</si>
  <si>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</si>
  <si>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īpašuma iznomāšanas</t>
  </si>
  <si>
    <t xml:space="preserve">  13.5.0.0.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</si>
  <si>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</si>
  <si>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</si>
  <si>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</si>
  <si>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</si>
  <si>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</si>
  <si>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</si>
  <si>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</si>
  <si>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</si>
  <si>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</si>
  <si>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</si>
  <si>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</si>
  <si>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</si>
  <si>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</si>
  <si>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</si>
  <si>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</si>
  <si>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</si>
  <si>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</si>
  <si>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</si>
  <si>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</si>
  <si>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</si>
  <si>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</si>
  <si>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</si>
  <si>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</si>
  <si>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</si>
  <si>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</si>
  <si>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</si>
  <si>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</si>
  <si>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</si>
  <si>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</si>
  <si>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</si>
  <si>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</si>
  <si>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</si>
  <si>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</si>
  <si>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</si>
  <si>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</si>
  <si>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</si>
  <si>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</si>
  <si>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</si>
  <si>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</si>
  <si>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</si>
  <si>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</si>
  <si>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</si>
  <si>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</si>
  <si>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</si>
  <si>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</si>
  <si>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</si>
  <si>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</si>
  <si>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</si>
  <si>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</si>
  <si>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</si>
  <si>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</si>
  <si>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</si>
  <si>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</si>
  <si>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</si>
  <si>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</si>
  <si>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</si>
  <si>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</si>
  <si>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</si>
  <si>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</si>
  <si>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</si>
  <si>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</si>
  <si>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</si>
  <si>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</si>
  <si>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</si>
  <si>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</si>
  <si>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</si>
  <si>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</si>
  <si>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</si>
  <si>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</si>
  <si>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</si>
  <si>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</si>
  <si>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</si>
  <si>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</si>
  <si>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</si>
  <si>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</si>
  <si>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</si>
  <si>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</si>
  <si>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</si>
  <si>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</si>
  <si>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</si>
  <si>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</si>
  <si>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</si>
  <si>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</si>
  <si>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</si>
  <si>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</si>
  <si>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</si>
  <si>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</si>
  <si>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</si>
  <si>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</si>
  <si>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</si>
  <si>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</si>
  <si>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</si>
  <si>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</si>
  <si>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</si>
  <si>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</si>
  <si>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</si>
  <si>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</si>
  <si>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</si>
  <si>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</si>
  <si>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</si>
  <si>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</si>
  <si>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</si>
  <si>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</si>
  <si>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</si>
  <si>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</si>
  <si>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</si>
  <si>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</si>
  <si>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</si>
  <si>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</si>
  <si>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</si>
  <si>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</si>
  <si>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</si>
  <si>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</si>
  <si>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</si>
  <si>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</si>
  <si>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</si>
  <si>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</si>
  <si>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</si>
  <si>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</si>
  <si>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</si>
  <si>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</si>
  <si>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</si>
  <si>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</si>
  <si>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</si>
  <si>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Licences, koncesijas un patenti, preču zīmes un līdzīgas tiesības</t>
  </si>
  <si>
    <t xml:space="preserve">    5120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</si>
  <si>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</si>
  <si>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</si>
  <si>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</si>
  <si>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</si>
  <si>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</si>
  <si>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</si>
  <si>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</si>
  <si>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</si>
  <si>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</si>
  <si>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</si>
  <si>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</si>
  <si>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</si>
  <si>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</si>
  <si>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</si>
  <si>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</si>
  <si>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</si>
  <si>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</si>
  <si>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</si>
  <si>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</si>
  <si>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</si>
  <si>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</si>
  <si>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</si>
  <si>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</si>
  <si>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</si>
  <si>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</si>
  <si>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</si>
  <si>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</si>
  <si>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</si>
  <si>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</si>
  <si>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</si>
  <si>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</si>
  <si>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</si>
  <si>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</si>
  <si>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</si>
  <si>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</si>
  <si>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</si>
  <si>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</si>
  <si>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</si>
  <si>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</si>
  <si>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</si>
  <si>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</si>
  <si>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</si>
  <si>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</si>
  <si>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</si>
  <si>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</si>
  <si>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</si>
  <si>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</si>
  <si>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</si>
  <si>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</si>
  <si>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</si>
  <si>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</si>
  <si>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</si>
  <si>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</si>
  <si>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</si>
  <si>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</si>
  <si>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</si>
  <si>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</si>
  <si>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</si>
  <si>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</si>
  <si>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</si>
  <si>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</si>
  <si>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</si>
  <si>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</si>
  <si>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</si>
  <si>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</si>
  <si>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</si>
  <si>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 xml:space="preserve">    F21010000</t>
  </si>
  <si>
    <t xml:space="preserve">    F22010000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</si>
  <si>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</si>
  <si>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</si>
  <si>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</si>
  <si>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</si>
  <si>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</si>
  <si>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</si>
  <si>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</si>
  <si>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</si>
  <si>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</si>
  <si>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</si>
  <si>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</si>
  <si>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</si>
  <si>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04.5105-1 Priekules pilsētas un pagasta autotransports pb</t>
  </si>
  <si>
    <t xml:space="preserve">  04.7301 Tūrisms</t>
  </si>
  <si>
    <t xml:space="preserve">  04.7401 Attīstības plānošanas nodaļa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</si>
  <si>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</si>
  <si>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</si>
  <si>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</si>
  <si>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</si>
  <si>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</si>
  <si>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</si>
  <si>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</si>
  <si>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</si>
  <si>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</si>
  <si>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</si>
  <si>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</si>
  <si>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</si>
  <si>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</si>
  <si>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</si>
  <si>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</si>
  <si>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</si>
  <si>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</si>
  <si>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</si>
  <si>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</si>
  <si>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</si>
  <si>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</si>
  <si>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</si>
  <si>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</si>
  <si>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</si>
  <si>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</si>
  <si>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</si>
  <si>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</si>
  <si>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</si>
  <si>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</si>
  <si>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</si>
  <si>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</si>
  <si>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Purmsāti</t>
  </si>
  <si>
    <t xml:space="preserve">  08.2106-3 Bibliotēka Paplaka</t>
  </si>
  <si>
    <t xml:space="preserve">  08.2301 Kultūras nams Priekule</t>
  </si>
  <si>
    <t xml:space="preserve">  08.2301-2 Kultūras nams Priekule - projekti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</si>
  <si>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</si>
  <si>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</si>
  <si>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</si>
  <si>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</si>
  <si>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</si>
  <si>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</si>
  <si>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</si>
  <si>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</si>
  <si>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</si>
  <si>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</si>
  <si>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</si>
  <si>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</si>
  <si>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</si>
  <si>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</si>
  <si>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</si>
  <si>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</si>
  <si>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</si>
  <si>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</si>
  <si>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</si>
  <si>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</si>
  <si>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</si>
  <si>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</si>
  <si>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</si>
  <si>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</si>
  <si>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</si>
  <si>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</si>
  <si>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</si>
  <si>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</si>
  <si>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</si>
  <si>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</si>
  <si>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</si>
  <si>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</si>
  <si>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</si>
  <si>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</si>
  <si>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</si>
  <si>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</si>
  <si>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</si>
  <si>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</si>
  <si>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</si>
  <si>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05.000</t>
  </si>
  <si>
    <t xml:space="preserve">  05.6001-1 Ruņupes ieleja-vides aizsardz.proj.</t>
  </si>
  <si>
    <t>Vides aizsardzība</t>
  </si>
  <si>
    <t xml:space="preserve">  06.3005 Priekules ūdenssaimniecība</t>
  </si>
  <si>
    <t>1.pielikums</t>
  </si>
  <si>
    <t>NODOKĻU IEŅĒMUMI</t>
  </si>
  <si>
    <t>NENODOKĻU IEŅĒMUMI</t>
  </si>
  <si>
    <t xml:space="preserve">    Pārējās nodevas, ko uzliek pašvaldības</t>
  </si>
  <si>
    <t xml:space="preserve">    9.5.2.9.</t>
  </si>
  <si>
    <t>MAKSAS PAKALPOJUMI UN CITI PAŠU IEŅĒMUMI</t>
  </si>
  <si>
    <t>TRANSFERTI</t>
  </si>
  <si>
    <t>VALSTS BUDŽETA TRANSFERTI</t>
  </si>
  <si>
    <t>Precizētais 2017. gada budžets</t>
  </si>
  <si>
    <t>4</t>
  </si>
  <si>
    <t>5</t>
  </si>
  <si>
    <t xml:space="preserve">  09.6001-4 Karjeras projekts</t>
  </si>
  <si>
    <t>Grozījumi (+/-) 27.04.2017.</t>
  </si>
  <si>
    <t xml:space="preserve">    F21010000 AS</t>
  </si>
  <si>
    <t xml:space="preserve">    F22010000 AS</t>
  </si>
  <si>
    <t>2017.g. 27.aprīļa domes sēdes</t>
  </si>
  <si>
    <t>Pašvaldības domes priekšsēdētāja                                  Vija Jablonska</t>
  </si>
  <si>
    <t>Pašvaldības domes priekšsēdētāja                                   Vija Jablonska</t>
  </si>
  <si>
    <t>lēmumam Nr:150</t>
  </si>
  <si>
    <t xml:space="preserve">Priekules novada pašvaldības </t>
  </si>
  <si>
    <t>Priekules novada pašvaldības</t>
  </si>
  <si>
    <t>2017.g.27.aprīļa domes sēdes lēm.Nr.150, prot.Nr.5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</si>
</sst>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Times New Roman"/>
    </font>
    <font>
      <b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f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left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0" fillId="0" borderId="0" xfId="0" applyFont="1"/>
    <xf numFmtId="0" fontId="22" fillId="0" borderId="11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3" fontId="0" fillId="0" borderId="0" xfId="0" applyNumberFormat="1" applyFont="1"/>
    <xf numFmtId="3" fontId="22" fillId="33" borderId="11" xfId="0" applyNumberFormat="1" applyFont="1" applyFill="1" applyBorder="1" applyAlignment="1" applyProtection="1">
      <alignment horizontal="right" wrapText="1"/>
    </xf>
    <xf numFmtId="0" fontId="22" fillId="33" borderId="11" xfId="0" applyNumberFormat="1" applyFont="1" applyFill="1" applyBorder="1" applyAlignment="1" applyProtection="1">
      <alignment horizontal="left" wrapText="1"/>
    </xf>
    <xf numFmtId="0" fontId="0" fillId="0" borderId="0" xfId="0"/>
    <xf numFmtId="0" fontId="23" fillId="0" borderId="17" xfId="0" applyNumberFormat="1" applyFont="1" applyFill="1" applyBorder="1" applyAlignment="1" applyProtection="1">
      <alignment horizontal="left" wrapText="1"/>
    </xf>
    <xf numFmtId="0" fontId="26" fillId="0" borderId="17" xfId="0" applyNumberFormat="1" applyFont="1" applyFill="1" applyBorder="1" applyAlignment="1" applyProtection="1">
      <alignment horizontal="left" wrapText="1"/>
    </xf>
    <xf numFmtId="3" fontId="23" fillId="0" borderId="17" xfId="0" applyNumberFormat="1" applyFont="1" applyFill="1" applyBorder="1" applyAlignment="1" applyProtection="1">
      <alignment horizontal="right" wrapText="1"/>
    </xf>
    <xf numFmtId="3" fontId="26" fillId="0" borderId="17" xfId="0" applyNumberFormat="1" applyFont="1" applyFill="1" applyBorder="1" applyAlignment="1" applyProtection="1">
      <alignment horizontal="right" wrapText="1"/>
    </xf>
    <xf numFmtId="3" fontId="22" fillId="0" borderId="17" xfId="0" applyNumberFormat="1" applyFont="1" applyFill="1" applyBorder="1" applyAlignment="1" applyProtection="1">
      <alignment horizontal="right" wrapText="1"/>
    </xf>
    <xf numFmtId="3" fontId="24" fillId="0" borderId="17" xfId="0" applyNumberFormat="1" applyFont="1" applyFill="1" applyBorder="1" applyAlignment="1" applyProtection="1">
      <alignment horizontal="center" wrapText="1"/>
    </xf>
    <xf numFmtId="0" fontId="22" fillId="0" borderId="18" xfId="0" applyNumberFormat="1" applyFont="1" applyFill="1" applyBorder="1" applyAlignment="1" applyProtection="1">
      <alignment horizontal="left" wrapText="1"/>
    </xf>
    <xf numFmtId="0" fontId="24" fillId="0" borderId="18" xfId="0" applyNumberFormat="1" applyFont="1" applyFill="1" applyBorder="1" applyAlignment="1" applyProtection="1">
      <alignment horizontal="center" wrapText="1"/>
    </xf>
    <xf numFmtId="0" fontId="23" fillId="0" borderId="18" xfId="0" applyNumberFormat="1" applyFont="1" applyFill="1" applyBorder="1" applyAlignment="1" applyProtection="1">
      <alignment horizontal="left" wrapText="1"/>
    </xf>
    <xf numFmtId="3" fontId="22" fillId="0" borderId="18" xfId="0" applyNumberFormat="1" applyFont="1" applyFill="1" applyBorder="1" applyAlignment="1" applyProtection="1">
      <alignment horizontal="right" wrapText="1"/>
    </xf>
    <xf numFmtId="3" fontId="24" fillId="0" borderId="18" xfId="0" applyNumberFormat="1" applyFont="1" applyFill="1" applyBorder="1" applyAlignment="1" applyProtection="1">
      <alignment horizontal="center" wrapText="1"/>
    </xf>
    <xf numFmtId="3" fontId="23" fillId="0" borderId="18" xfId="0" applyNumberFormat="1" applyFont="1" applyFill="1" applyBorder="1" applyAlignment="1" applyProtection="1">
      <alignment horizontal="right" wrapText="1"/>
    </xf>
    <xf numFmtId="0" fontId="22" fillId="34" borderId="18" xfId="0" applyNumberFormat="1" applyFont="1" applyFill="1" applyBorder="1" applyAlignment="1" applyProtection="1">
      <alignment horizontal="left" wrapText="1"/>
    </xf>
    <xf numFmtId="3" fontId="22" fillId="34" borderId="18" xfId="0" applyNumberFormat="1" applyFont="1" applyFill="1" applyBorder="1" applyAlignment="1" applyProtection="1">
      <alignment horizontal="right" wrapText="1"/>
    </xf>
    <xf numFmtId="0" fontId="22" fillId="35" borderId="18" xfId="0" applyNumberFormat="1" applyFont="1" applyFill="1" applyBorder="1" applyAlignment="1" applyProtection="1">
      <alignment horizontal="center" wrapText="1"/>
    </xf>
    <xf numFmtId="0" fontId="22" fillId="35" borderId="18" xfId="0" applyNumberFormat="1" applyFont="1" applyFill="1" applyBorder="1" applyAlignment="1" applyProtection="1">
      <alignment horizontal="left" wrapText="1"/>
    </xf>
    <xf numFmtId="3" fontId="22" fillId="35" borderId="18" xfId="0" applyNumberFormat="1" applyFont="1" applyFill="1" applyBorder="1" applyAlignment="1" applyProtection="1">
      <alignment horizontal="right" wrapText="1"/>
    </xf>
    <xf numFmtId="0" fontId="22" fillId="35" borderId="11" xfId="0" applyNumberFormat="1" applyFont="1" applyFill="1" applyBorder="1" applyAlignment="1" applyProtection="1">
      <alignment horizontal="center" wrapText="1"/>
    </xf>
    <xf numFmtId="0" fontId="22" fillId="35" borderId="11" xfId="0" applyNumberFormat="1" applyFont="1" applyFill="1" applyBorder="1" applyAlignment="1" applyProtection="1">
      <alignment horizontal="left" wrapText="1"/>
    </xf>
    <xf numFmtId="3" fontId="22" fillId="35" borderId="11" xfId="0" applyNumberFormat="1" applyFont="1" applyFill="1" applyBorder="1" applyAlignment="1" applyProtection="1">
      <alignment horizontal="right" wrapText="1"/>
    </xf>
    <xf numFmtId="0" fontId="22" fillId="33" borderId="17" xfId="0" applyNumberFormat="1" applyFont="1" applyFill="1" applyBorder="1" applyAlignment="1" applyProtection="1">
      <alignment horizontal="left" wrapText="1"/>
    </xf>
    <xf numFmtId="3" fontId="22" fillId="33" borderId="17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wrapText="1"/>
    </xf>
    <xf numFmtId="3" fontId="22" fillId="35" borderId="14" xfId="0" applyNumberFormat="1" applyFont="1" applyFill="1" applyBorder="1" applyAlignment="1" applyProtection="1">
      <alignment horizontal="right" wrapText="1"/>
    </xf>
    <xf numFmtId="3" fontId="24" fillId="0" borderId="14" xfId="0" applyNumberFormat="1" applyFont="1" applyFill="1" applyBorder="1" applyAlignment="1" applyProtection="1">
      <alignment horizontal="center" wrapText="1"/>
    </xf>
    <xf numFmtId="3" fontId="22" fillId="34" borderId="14" xfId="0" applyNumberFormat="1" applyFont="1" applyFill="1" applyBorder="1" applyAlignment="1" applyProtection="1">
      <alignment horizontal="right" wrapText="1"/>
    </xf>
    <xf numFmtId="3" fontId="22" fillId="0" borderId="14" xfId="0" applyNumberFormat="1" applyFont="1" applyFill="1" applyBorder="1" applyAlignment="1" applyProtection="1">
      <alignment horizontal="right" wrapText="1"/>
    </xf>
    <xf numFmtId="3" fontId="23" fillId="0" borderId="14" xfId="0" applyNumberFormat="1" applyFont="1" applyFill="1" applyBorder="1" applyAlignment="1" applyProtection="1">
      <alignment horizontal="right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3" fontId="22" fillId="33" borderId="14" xfId="0" applyNumberFormat="1" applyFont="1" applyFill="1" applyBorder="1" applyAlignment="1" applyProtection="1">
      <alignment horizontal="right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wrapText="1"/>
    </xf>
    <xf numFmtId="3" fontId="0" fillId="0" borderId="18" xfId="0" applyNumberFormat="1" applyFont="1" applyBorder="1"/>
    <xf numFmtId="0" fontId="22" fillId="34" borderId="18" xfId="0" applyNumberFormat="1" applyFont="1" applyFill="1" applyBorder="1" applyAlignment="1" applyProtection="1">
      <alignment horizontal="right" wrapText="1"/>
    </xf>
    <xf numFmtId="0" fontId="28" fillId="0" borderId="18" xfId="0" applyFont="1" applyBorder="1"/>
    <xf numFmtId="0" fontId="23" fillId="0" borderId="18" xfId="0" applyNumberFormat="1" applyFont="1" applyFill="1" applyBorder="1" applyAlignment="1" applyProtection="1">
      <alignment horizontal="center" wrapText="1"/>
    </xf>
    <xf numFmtId="3" fontId="22" fillId="33" borderId="18" xfId="0" applyNumberFormat="1" applyFont="1" applyFill="1" applyBorder="1" applyAlignment="1" applyProtection="1">
      <alignment horizontal="right" wrapText="1"/>
    </xf>
    <xf numFmtId="3" fontId="28" fillId="0" borderId="18" xfId="0" applyNumberFormat="1" applyFont="1" applyBorder="1"/>
    <xf numFmtId="0" fontId="29" fillId="0" borderId="0" xfId="0" applyNumberFormat="1" applyFont="1" applyFill="1" applyBorder="1" applyAlignment="1" applyProtection="1">
      <alignment horizontal="left" wrapText="1"/>
    </xf>
    <xf numFmtId="2" fontId="29" fillId="0" borderId="0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horizontal="right"/>
    </xf>
    <xf numFmtId="3" fontId="0" fillId="0" borderId="0" xfId="0" applyNumberFormat="1"/>
    <xf numFmtId="0" fontId="22" fillId="35" borderId="14" xfId="0" applyNumberFormat="1" applyFont="1" applyFill="1" applyBorder="1" applyAlignment="1" applyProtection="1">
      <alignment horizontal="center" wrapText="1"/>
    </xf>
    <xf numFmtId="0" fontId="22" fillId="35" borderId="16" xfId="0" applyNumberFormat="1" applyFont="1" applyFill="1" applyBorder="1" applyAlignment="1" applyProtection="1">
      <alignment horizontal="center" wrapText="1"/>
    </xf>
    <xf numFmtId="0" fontId="22" fillId="35" borderId="15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wrapText="1"/>
    </xf>
    <xf numFmtId="0" fontId="22" fillId="0" borderId="16" xfId="0" applyNumberFormat="1" applyFont="1" applyFill="1" applyBorder="1" applyAlignment="1" applyProtection="1">
      <alignment horizontal="center" wrapText="1"/>
    </xf>
    <xf numFmtId="0" fontId="22" fillId="0" borderId="15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9"/>
  <sheetViews>
    <sheetView workbookViewId="0">
      <selection activeCell="A3" sqref="A3:C3"/>
    </sheetView>
  </sheetViews>
  <sheetFormatPr defaultRowHeight="15"/>
  <cols>
    <col min="1" max="1" width="65.7109375" bestFit="1" customWidth="1"/>
    <col min="2" max="2" width="11.42578125" bestFit="1" customWidth="1"/>
    <col min="3" max="3" width="14.140625" customWidth="1"/>
  </cols>
  <sheetData>
    <row r="1" spans="1:3" s="11" customFormat="1">
      <c r="B1" s="65"/>
      <c r="C1" s="66"/>
    </row>
    <row r="2" spans="1:3" ht="20.100000000000001" customHeight="1">
      <c r="A2" s="62" t="s">
        <v>363</v>
      </c>
      <c r="B2" s="63"/>
      <c r="C2" s="63"/>
    </row>
    <row r="3" spans="1:3">
      <c r="A3" s="62" t="s">
        <v>382</v>
      </c>
      <c r="B3" s="62"/>
      <c r="C3" s="62"/>
    </row>
    <row r="4" spans="1:3">
      <c r="A4" s="62" t="s">
        <v>378</v>
      </c>
      <c r="B4" s="62"/>
      <c r="C4" s="62"/>
    </row>
    <row r="5" spans="1:3">
      <c r="A5" s="62" t="s">
        <v>381</v>
      </c>
      <c r="B5" s="62"/>
      <c r="C5" s="62"/>
    </row>
    <row r="6" spans="1:3" ht="45" customHeight="1">
      <c r="A6" s="64" t="s">
        <v>0</v>
      </c>
      <c r="B6" s="64"/>
      <c r="C6" s="64"/>
    </row>
    <row r="8" spans="1:3">
      <c r="A8" s="61" t="s">
        <v>1</v>
      </c>
      <c r="B8" s="61"/>
      <c r="C8" s="61"/>
    </row>
    <row r="9" spans="1:3">
      <c r="A9" s="61" t="s">
        <v>2</v>
      </c>
      <c r="B9" s="61"/>
      <c r="C9" s="61"/>
    </row>
    <row r="11" spans="1:3" ht="45" customHeight="1">
      <c r="A11" s="67" t="s">
        <v>3</v>
      </c>
      <c r="B11" s="67" t="s">
        <v>4</v>
      </c>
      <c r="C11" s="1" t="s">
        <v>5</v>
      </c>
    </row>
    <row r="12" spans="1:3">
      <c r="A12" s="68"/>
      <c r="B12" s="68"/>
      <c r="C12" s="2" t="s">
        <v>6</v>
      </c>
    </row>
    <row r="13" spans="1:3" ht="21.75" customHeight="1">
      <c r="A13" s="26" t="s">
        <v>7</v>
      </c>
      <c r="B13" s="27" t="s">
        <v>8</v>
      </c>
      <c r="C13" s="28">
        <v>5844353</v>
      </c>
    </row>
    <row r="14" spans="1:3">
      <c r="A14" s="19" t="s">
        <v>9</v>
      </c>
      <c r="B14" s="19" t="s">
        <v>10</v>
      </c>
      <c r="C14" s="22" t="s">
        <v>11</v>
      </c>
    </row>
    <row r="15" spans="1:3" s="11" customFormat="1" ht="21" customHeight="1">
      <c r="A15" s="24" t="s">
        <v>364</v>
      </c>
      <c r="B15" s="24"/>
      <c r="C15" s="25">
        <f>C16+C19</f>
        <v>2707288</v>
      </c>
    </row>
    <row r="16" spans="1:3" s="11" customFormat="1">
      <c r="A16" s="18" t="s">
        <v>12</v>
      </c>
      <c r="B16" s="18" t="s">
        <v>13</v>
      </c>
      <c r="C16" s="21">
        <v>2235864</v>
      </c>
    </row>
    <row r="17" spans="1:3">
      <c r="A17" s="18" t="s">
        <v>14</v>
      </c>
      <c r="B17" s="18" t="s">
        <v>15</v>
      </c>
      <c r="C17" s="21">
        <v>2235864</v>
      </c>
    </row>
    <row r="18" spans="1:3">
      <c r="A18" s="20" t="s">
        <v>16</v>
      </c>
      <c r="B18" s="20" t="s">
        <v>17</v>
      </c>
      <c r="C18" s="23">
        <v>2235864</v>
      </c>
    </row>
    <row r="19" spans="1:3">
      <c r="A19" s="18" t="s">
        <v>18</v>
      </c>
      <c r="B19" s="18" t="s">
        <v>19</v>
      </c>
      <c r="C19" s="21">
        <v>471424</v>
      </c>
    </row>
    <row r="20" spans="1:3">
      <c r="A20" s="18" t="s">
        <v>20</v>
      </c>
      <c r="B20" s="18" t="s">
        <v>21</v>
      </c>
      <c r="C20" s="21">
        <v>471424</v>
      </c>
    </row>
    <row r="21" spans="1:3">
      <c r="A21" s="20" t="s">
        <v>22</v>
      </c>
      <c r="B21" s="20" t="s">
        <v>23</v>
      </c>
      <c r="C21" s="23">
        <v>437969</v>
      </c>
    </row>
    <row r="22" spans="1:3">
      <c r="A22" s="20" t="s">
        <v>24</v>
      </c>
      <c r="B22" s="20" t="s">
        <v>25</v>
      </c>
      <c r="C22" s="23">
        <v>19836</v>
      </c>
    </row>
    <row r="23" spans="1:3">
      <c r="A23" s="20" t="s">
        <v>26</v>
      </c>
      <c r="B23" s="20" t="s">
        <v>27</v>
      </c>
      <c r="C23" s="23">
        <v>13619</v>
      </c>
    </row>
    <row r="24" spans="1:3" s="11" customFormat="1" ht="21.75" customHeight="1">
      <c r="A24" s="24" t="s">
        <v>365</v>
      </c>
      <c r="B24" s="24"/>
      <c r="C24" s="25">
        <f>C25+C37+C40+C45</f>
        <v>36242</v>
      </c>
    </row>
    <row r="25" spans="1:3" ht="24" customHeight="1">
      <c r="A25" s="18" t="s">
        <v>28</v>
      </c>
      <c r="B25" s="18" t="s">
        <v>29</v>
      </c>
      <c r="C25" s="21">
        <v>4430</v>
      </c>
    </row>
    <row r="26" spans="1:3" s="11" customFormat="1" ht="29.25">
      <c r="A26" s="18" t="s">
        <v>30</v>
      </c>
      <c r="B26" s="18" t="s">
        <v>31</v>
      </c>
      <c r="C26" s="21">
        <v>330</v>
      </c>
    </row>
    <row r="27" spans="1:3" ht="30">
      <c r="A27" s="20" t="s">
        <v>32</v>
      </c>
      <c r="B27" s="20" t="s">
        <v>33</v>
      </c>
      <c r="C27" s="23">
        <v>330</v>
      </c>
    </row>
    <row r="28" spans="1:3">
      <c r="A28" s="18" t="s">
        <v>34</v>
      </c>
      <c r="B28" s="18" t="s">
        <v>35</v>
      </c>
      <c r="C28" s="21">
        <v>2500</v>
      </c>
    </row>
    <row r="29" spans="1:3">
      <c r="A29" s="20" t="s">
        <v>36</v>
      </c>
      <c r="B29" s="20" t="s">
        <v>37</v>
      </c>
      <c r="C29" s="23">
        <v>2000</v>
      </c>
    </row>
    <row r="30" spans="1:3" ht="30">
      <c r="A30" s="20" t="s">
        <v>38</v>
      </c>
      <c r="B30" s="20" t="s">
        <v>39</v>
      </c>
      <c r="C30" s="23">
        <v>500</v>
      </c>
    </row>
    <row r="31" spans="1:3">
      <c r="A31" s="18" t="s">
        <v>40</v>
      </c>
      <c r="B31" s="18" t="s">
        <v>41</v>
      </c>
      <c r="C31" s="21">
        <v>1350</v>
      </c>
    </row>
    <row r="32" spans="1:3">
      <c r="A32" s="20" t="s">
        <v>42</v>
      </c>
      <c r="B32" s="20" t="s">
        <v>43</v>
      </c>
      <c r="C32" s="23">
        <v>500</v>
      </c>
    </row>
    <row r="33" spans="1:3">
      <c r="A33" s="20" t="s">
        <v>44</v>
      </c>
      <c r="B33" s="20" t="s">
        <v>45</v>
      </c>
      <c r="C33" s="23">
        <v>600</v>
      </c>
    </row>
    <row r="34" spans="1:3">
      <c r="A34" s="20" t="s">
        <v>366</v>
      </c>
      <c r="B34" s="20" t="s">
        <v>367</v>
      </c>
      <c r="C34" s="23">
        <v>250</v>
      </c>
    </row>
    <row r="35" spans="1:3">
      <c r="A35" s="18" t="s">
        <v>46</v>
      </c>
      <c r="B35" s="18" t="s">
        <v>47</v>
      </c>
      <c r="C35" s="21">
        <v>250</v>
      </c>
    </row>
    <row r="36" spans="1:3">
      <c r="A36" s="20" t="s">
        <v>48</v>
      </c>
      <c r="B36" s="20" t="s">
        <v>49</v>
      </c>
      <c r="C36" s="23">
        <v>250</v>
      </c>
    </row>
    <row r="37" spans="1:3">
      <c r="A37" s="18" t="s">
        <v>50</v>
      </c>
      <c r="B37" s="18" t="s">
        <v>51</v>
      </c>
      <c r="C37" s="21">
        <v>3000</v>
      </c>
    </row>
    <row r="38" spans="1:3">
      <c r="A38" s="18" t="s">
        <v>52</v>
      </c>
      <c r="B38" s="18" t="s">
        <v>53</v>
      </c>
      <c r="C38" s="21">
        <v>3000</v>
      </c>
    </row>
    <row r="39" spans="1:3">
      <c r="A39" s="20" t="s">
        <v>54</v>
      </c>
      <c r="B39" s="20" t="s">
        <v>55</v>
      </c>
      <c r="C39" s="23">
        <v>3000</v>
      </c>
    </row>
    <row r="40" spans="1:3">
      <c r="A40" s="18" t="s">
        <v>56</v>
      </c>
      <c r="B40" s="18" t="s">
        <v>57</v>
      </c>
      <c r="C40" s="21">
        <v>5435</v>
      </c>
    </row>
    <row r="41" spans="1:3" ht="29.25">
      <c r="A41" s="18" t="s">
        <v>58</v>
      </c>
      <c r="B41" s="18" t="s">
        <v>59</v>
      </c>
      <c r="C41" s="21">
        <v>1000</v>
      </c>
    </row>
    <row r="42" spans="1:3" ht="30">
      <c r="A42" s="20" t="s">
        <v>60</v>
      </c>
      <c r="B42" s="20" t="s">
        <v>61</v>
      </c>
      <c r="C42" s="23">
        <v>1000</v>
      </c>
    </row>
    <row r="43" spans="1:3">
      <c r="A43" s="18" t="s">
        <v>62</v>
      </c>
      <c r="B43" s="18" t="s">
        <v>63</v>
      </c>
      <c r="C43" s="21">
        <v>4435</v>
      </c>
    </row>
    <row r="44" spans="1:3">
      <c r="A44" s="20" t="s">
        <v>64</v>
      </c>
      <c r="B44" s="20" t="s">
        <v>65</v>
      </c>
      <c r="C44" s="23">
        <v>4435</v>
      </c>
    </row>
    <row r="45" spans="1:3" ht="43.5">
      <c r="A45" s="18" t="s">
        <v>66</v>
      </c>
      <c r="B45" s="18" t="s">
        <v>67</v>
      </c>
      <c r="C45" s="21">
        <v>23377</v>
      </c>
    </row>
    <row r="46" spans="1:3">
      <c r="A46" s="18" t="s">
        <v>68</v>
      </c>
      <c r="B46" s="18" t="s">
        <v>69</v>
      </c>
      <c r="C46" s="21">
        <v>3000</v>
      </c>
    </row>
    <row r="47" spans="1:3">
      <c r="A47" s="18" t="s">
        <v>70</v>
      </c>
      <c r="B47" s="18" t="s">
        <v>71</v>
      </c>
      <c r="C47" s="21">
        <v>20347</v>
      </c>
    </row>
    <row r="48" spans="1:3">
      <c r="A48" s="20" t="s">
        <v>72</v>
      </c>
      <c r="B48" s="20" t="s">
        <v>73</v>
      </c>
      <c r="C48" s="23">
        <v>20347</v>
      </c>
    </row>
    <row r="49" spans="1:3">
      <c r="A49" s="18" t="s">
        <v>74</v>
      </c>
      <c r="B49" s="18" t="s">
        <v>75</v>
      </c>
      <c r="C49" s="21">
        <v>30</v>
      </c>
    </row>
    <row r="50" spans="1:3" s="11" customFormat="1" ht="23.25" customHeight="1">
      <c r="A50" s="24" t="s">
        <v>369</v>
      </c>
      <c r="B50" s="24"/>
      <c r="C50" s="25">
        <f>C51+C56</f>
        <v>2868635</v>
      </c>
    </row>
    <row r="51" spans="1:3">
      <c r="A51" s="18" t="s">
        <v>370</v>
      </c>
      <c r="B51" s="18" t="s">
        <v>76</v>
      </c>
      <c r="C51" s="21">
        <v>2780635</v>
      </c>
    </row>
    <row r="52" spans="1:3">
      <c r="A52" s="18" t="s">
        <v>77</v>
      </c>
      <c r="B52" s="18" t="s">
        <v>78</v>
      </c>
      <c r="C52" s="21">
        <v>2780635</v>
      </c>
    </row>
    <row r="53" spans="1:3">
      <c r="A53" s="20" t="s">
        <v>79</v>
      </c>
      <c r="B53" s="20" t="s">
        <v>80</v>
      </c>
      <c r="C53" s="23">
        <v>1428317</v>
      </c>
    </row>
    <row r="54" spans="1:3" ht="45">
      <c r="A54" s="20" t="s">
        <v>81</v>
      </c>
      <c r="B54" s="20" t="s">
        <v>82</v>
      </c>
      <c r="C54" s="23">
        <v>135199</v>
      </c>
    </row>
    <row r="55" spans="1:3" ht="30">
      <c r="A55" s="20" t="s">
        <v>83</v>
      </c>
      <c r="B55" s="20" t="s">
        <v>84</v>
      </c>
      <c r="C55" s="23">
        <v>1217119</v>
      </c>
    </row>
    <row r="56" spans="1:3">
      <c r="A56" s="18" t="s">
        <v>85</v>
      </c>
      <c r="B56" s="18" t="s">
        <v>86</v>
      </c>
      <c r="C56" s="21">
        <v>88000</v>
      </c>
    </row>
    <row r="57" spans="1:3">
      <c r="A57" s="18" t="s">
        <v>87</v>
      </c>
      <c r="B57" s="18" t="s">
        <v>88</v>
      </c>
      <c r="C57" s="21">
        <v>88000</v>
      </c>
    </row>
    <row r="58" spans="1:3" s="11" customFormat="1" ht="21.75" customHeight="1">
      <c r="A58" s="24" t="s">
        <v>368</v>
      </c>
      <c r="B58" s="24"/>
      <c r="C58" s="25">
        <f>C59</f>
        <v>232188</v>
      </c>
    </row>
    <row r="59" spans="1:3">
      <c r="A59" s="18" t="s">
        <v>89</v>
      </c>
      <c r="B59" s="18" t="s">
        <v>90</v>
      </c>
      <c r="C59" s="21">
        <v>232188</v>
      </c>
    </row>
    <row r="60" spans="1:3" ht="29.25">
      <c r="A60" s="18" t="s">
        <v>91</v>
      </c>
      <c r="B60" s="18" t="s">
        <v>92</v>
      </c>
      <c r="C60" s="21">
        <v>231388</v>
      </c>
    </row>
    <row r="61" spans="1:3">
      <c r="A61" s="20" t="s">
        <v>93</v>
      </c>
      <c r="B61" s="20" t="s">
        <v>94</v>
      </c>
      <c r="C61" s="23">
        <v>61229</v>
      </c>
    </row>
    <row r="62" spans="1:3">
      <c r="A62" s="20" t="s">
        <v>95</v>
      </c>
      <c r="B62" s="20" t="s">
        <v>96</v>
      </c>
      <c r="C62" s="23">
        <v>46134</v>
      </c>
    </row>
    <row r="63" spans="1:3" ht="30">
      <c r="A63" s="20" t="s">
        <v>97</v>
      </c>
      <c r="B63" s="20" t="s">
        <v>98</v>
      </c>
      <c r="C63" s="23">
        <v>124025</v>
      </c>
    </row>
    <row r="64" spans="1:3" ht="43.5">
      <c r="A64" s="18" t="s">
        <v>99</v>
      </c>
      <c r="B64" s="18" t="s">
        <v>100</v>
      </c>
      <c r="C64" s="21">
        <v>800</v>
      </c>
    </row>
    <row r="65" spans="1:3">
      <c r="A65" s="20" t="s">
        <v>101</v>
      </c>
      <c r="B65" s="20" t="s">
        <v>102</v>
      </c>
      <c r="C65" s="23">
        <v>800</v>
      </c>
    </row>
    <row r="66" spans="1:3" ht="21.75" customHeight="1">
      <c r="A66" s="29" t="s">
        <v>103</v>
      </c>
      <c r="B66" s="30" t="s">
        <v>8</v>
      </c>
      <c r="C66" s="31">
        <v>6867251</v>
      </c>
    </row>
    <row r="67" spans="1:3">
      <c r="A67" s="7" t="s">
        <v>9</v>
      </c>
      <c r="B67" s="7" t="s">
        <v>10</v>
      </c>
      <c r="C67" s="7" t="s">
        <v>11</v>
      </c>
    </row>
    <row r="68" spans="1:3" ht="20.100000000000001" customHeight="1">
      <c r="A68" s="69" t="s">
        <v>104</v>
      </c>
      <c r="B68" s="70"/>
      <c r="C68" s="71"/>
    </row>
    <row r="69" spans="1:3">
      <c r="A69" s="10" t="s">
        <v>105</v>
      </c>
      <c r="B69" s="10" t="s">
        <v>106</v>
      </c>
      <c r="C69" s="9">
        <v>909462</v>
      </c>
    </row>
    <row r="70" spans="1:3">
      <c r="A70" s="12" t="s">
        <v>270</v>
      </c>
      <c r="B70" s="12" t="s">
        <v>8</v>
      </c>
      <c r="C70" s="14">
        <v>509386</v>
      </c>
    </row>
    <row r="71" spans="1:3">
      <c r="A71" s="12" t="s">
        <v>271</v>
      </c>
      <c r="B71" s="12" t="s">
        <v>8</v>
      </c>
      <c r="C71" s="14">
        <v>20116</v>
      </c>
    </row>
    <row r="72" spans="1:3">
      <c r="A72" s="12" t="s">
        <v>272</v>
      </c>
      <c r="B72" s="12" t="s">
        <v>8</v>
      </c>
      <c r="C72" s="14">
        <v>75869</v>
      </c>
    </row>
    <row r="73" spans="1:3">
      <c r="A73" s="12" t="s">
        <v>273</v>
      </c>
      <c r="B73" s="12" t="s">
        <v>8</v>
      </c>
      <c r="C73" s="14">
        <v>59235</v>
      </c>
    </row>
    <row r="74" spans="1:3">
      <c r="A74" s="12" t="s">
        <v>274</v>
      </c>
      <c r="B74" s="12" t="s">
        <v>8</v>
      </c>
      <c r="C74" s="14">
        <v>85779</v>
      </c>
    </row>
    <row r="75" spans="1:3">
      <c r="A75" s="12" t="s">
        <v>275</v>
      </c>
      <c r="B75" s="12" t="s">
        <v>8</v>
      </c>
      <c r="C75" s="14">
        <v>65783</v>
      </c>
    </row>
    <row r="76" spans="1:3">
      <c r="A76" s="12" t="s">
        <v>276</v>
      </c>
      <c r="B76" s="12" t="s">
        <v>8</v>
      </c>
      <c r="C76" s="14">
        <v>19856</v>
      </c>
    </row>
    <row r="77" spans="1:3">
      <c r="A77" s="12" t="s">
        <v>277</v>
      </c>
      <c r="B77" s="12" t="s">
        <v>8</v>
      </c>
      <c r="C77" s="14">
        <v>8938</v>
      </c>
    </row>
    <row r="78" spans="1:3">
      <c r="A78" s="12" t="s">
        <v>278</v>
      </c>
      <c r="B78" s="12" t="s">
        <v>8</v>
      </c>
      <c r="C78" s="14">
        <v>9500</v>
      </c>
    </row>
    <row r="79" spans="1:3">
      <c r="A79" s="12" t="s">
        <v>279</v>
      </c>
      <c r="B79" s="12" t="s">
        <v>8</v>
      </c>
      <c r="C79" s="14">
        <v>55000</v>
      </c>
    </row>
    <row r="80" spans="1:3">
      <c r="A80" s="10" t="s">
        <v>107</v>
      </c>
      <c r="B80" s="10" t="s">
        <v>108</v>
      </c>
      <c r="C80" s="9">
        <v>404663</v>
      </c>
    </row>
    <row r="81" spans="1:3">
      <c r="A81" s="13" t="s">
        <v>280</v>
      </c>
      <c r="B81" s="13" t="s">
        <v>8</v>
      </c>
      <c r="C81" s="15">
        <v>38550</v>
      </c>
    </row>
    <row r="82" spans="1:3" s="11" customFormat="1">
      <c r="A82" s="13" t="s">
        <v>281</v>
      </c>
      <c r="B82" s="13" t="s">
        <v>8</v>
      </c>
      <c r="C82" s="15">
        <v>32600</v>
      </c>
    </row>
    <row r="83" spans="1:3" s="11" customFormat="1">
      <c r="A83" s="13" t="s">
        <v>282</v>
      </c>
      <c r="B83" s="13" t="s">
        <v>8</v>
      </c>
      <c r="C83" s="15">
        <v>39062</v>
      </c>
    </row>
    <row r="84" spans="1:3" s="11" customFormat="1">
      <c r="A84" s="13" t="s">
        <v>283</v>
      </c>
      <c r="B84" s="13" t="s">
        <v>8</v>
      </c>
      <c r="C84" s="15">
        <v>20566</v>
      </c>
    </row>
    <row r="85" spans="1:3">
      <c r="A85" s="13" t="s">
        <v>284</v>
      </c>
      <c r="B85" s="13" t="s">
        <v>8</v>
      </c>
      <c r="C85" s="15">
        <v>273885</v>
      </c>
    </row>
    <row r="86" spans="1:3" s="11" customFormat="1">
      <c r="A86" s="32" t="s">
        <v>361</v>
      </c>
      <c r="B86" s="32" t="s">
        <v>359</v>
      </c>
      <c r="C86" s="33">
        <v>720</v>
      </c>
    </row>
    <row r="87" spans="1:3" s="11" customFormat="1">
      <c r="A87" s="13" t="s">
        <v>360</v>
      </c>
      <c r="B87" s="13" t="s">
        <v>8</v>
      </c>
      <c r="C87" s="15">
        <v>720</v>
      </c>
    </row>
    <row r="88" spans="1:3">
      <c r="A88" s="10" t="s">
        <v>109</v>
      </c>
      <c r="B88" s="10" t="s">
        <v>110</v>
      </c>
      <c r="C88" s="9">
        <v>1426221</v>
      </c>
    </row>
    <row r="89" spans="1:3">
      <c r="A89" s="13" t="s">
        <v>285</v>
      </c>
      <c r="B89" s="13" t="s">
        <v>8</v>
      </c>
      <c r="C89" s="15">
        <v>24480</v>
      </c>
    </row>
    <row r="90" spans="1:3" s="11" customFormat="1">
      <c r="A90" s="13" t="s">
        <v>286</v>
      </c>
      <c r="B90" s="13" t="s">
        <v>8</v>
      </c>
      <c r="C90" s="15">
        <v>26020</v>
      </c>
    </row>
    <row r="91" spans="1:3" s="11" customFormat="1">
      <c r="A91" s="13" t="s">
        <v>287</v>
      </c>
      <c r="B91" s="13" t="s">
        <v>8</v>
      </c>
      <c r="C91" s="15">
        <v>14000</v>
      </c>
    </row>
    <row r="92" spans="1:3" s="11" customFormat="1">
      <c r="A92" s="13" t="s">
        <v>288</v>
      </c>
      <c r="B92" s="13" t="s">
        <v>8</v>
      </c>
      <c r="C92" s="15">
        <v>4758</v>
      </c>
    </row>
    <row r="93" spans="1:3" s="11" customFormat="1">
      <c r="A93" s="13" t="s">
        <v>289</v>
      </c>
      <c r="B93" s="13" t="s">
        <v>8</v>
      </c>
      <c r="C93" s="15">
        <v>15990</v>
      </c>
    </row>
    <row r="94" spans="1:3" s="11" customFormat="1">
      <c r="A94" s="13" t="s">
        <v>290</v>
      </c>
      <c r="B94" s="13" t="s">
        <v>8</v>
      </c>
      <c r="C94" s="15">
        <v>27630</v>
      </c>
    </row>
    <row r="95" spans="1:3" s="11" customFormat="1">
      <c r="A95" s="13" t="s">
        <v>291</v>
      </c>
      <c r="B95" s="13" t="s">
        <v>8</v>
      </c>
      <c r="C95" s="15">
        <v>86385</v>
      </c>
    </row>
    <row r="96" spans="1:3" s="11" customFormat="1">
      <c r="A96" s="13" t="s">
        <v>292</v>
      </c>
      <c r="B96" s="13" t="s">
        <v>8</v>
      </c>
      <c r="C96" s="15">
        <v>18497</v>
      </c>
    </row>
    <row r="97" spans="1:3" s="11" customFormat="1">
      <c r="A97" s="13" t="s">
        <v>362</v>
      </c>
      <c r="B97" s="13" t="s">
        <v>8</v>
      </c>
      <c r="C97" s="15">
        <v>81070</v>
      </c>
    </row>
    <row r="98" spans="1:3" s="11" customFormat="1">
      <c r="A98" s="13" t="s">
        <v>293</v>
      </c>
      <c r="B98" s="13" t="s">
        <v>8</v>
      </c>
      <c r="C98" s="15">
        <v>6900</v>
      </c>
    </row>
    <row r="99" spans="1:3" s="11" customFormat="1">
      <c r="A99" s="13" t="s">
        <v>294</v>
      </c>
      <c r="B99" s="13" t="s">
        <v>8</v>
      </c>
      <c r="C99" s="15">
        <v>3900</v>
      </c>
    </row>
    <row r="100" spans="1:3" s="11" customFormat="1">
      <c r="A100" s="13" t="s">
        <v>295</v>
      </c>
      <c r="B100" s="13" t="s">
        <v>8</v>
      </c>
      <c r="C100" s="15">
        <v>4370</v>
      </c>
    </row>
    <row r="101" spans="1:3" s="11" customFormat="1">
      <c r="A101" s="13" t="s">
        <v>296</v>
      </c>
      <c r="B101" s="13" t="s">
        <v>8</v>
      </c>
      <c r="C101" s="15">
        <v>40550</v>
      </c>
    </row>
    <row r="102" spans="1:3" s="11" customFormat="1">
      <c r="A102" s="13" t="s">
        <v>297</v>
      </c>
      <c r="B102" s="13" t="s">
        <v>8</v>
      </c>
      <c r="C102" s="15">
        <v>2740</v>
      </c>
    </row>
    <row r="103" spans="1:3" s="11" customFormat="1">
      <c r="A103" s="13" t="s">
        <v>298</v>
      </c>
      <c r="B103" s="13" t="s">
        <v>8</v>
      </c>
      <c r="C103" s="15">
        <v>112314</v>
      </c>
    </row>
    <row r="104" spans="1:3" s="11" customFormat="1">
      <c r="A104" s="13" t="s">
        <v>299</v>
      </c>
      <c r="B104" s="13" t="s">
        <v>8</v>
      </c>
      <c r="C104" s="15">
        <v>193354</v>
      </c>
    </row>
    <row r="105" spans="1:3" s="11" customFormat="1">
      <c r="A105" s="13" t="s">
        <v>300</v>
      </c>
      <c r="B105" s="13" t="s">
        <v>8</v>
      </c>
      <c r="C105" s="15">
        <v>139773</v>
      </c>
    </row>
    <row r="106" spans="1:3" s="11" customFormat="1">
      <c r="A106" s="13" t="s">
        <v>301</v>
      </c>
      <c r="B106" s="13" t="s">
        <v>8</v>
      </c>
      <c r="C106" s="15">
        <v>539169</v>
      </c>
    </row>
    <row r="107" spans="1:3" s="11" customFormat="1">
      <c r="A107" s="13" t="s">
        <v>302</v>
      </c>
      <c r="B107" s="13" t="s">
        <v>8</v>
      </c>
      <c r="C107" s="15">
        <v>84321</v>
      </c>
    </row>
    <row r="108" spans="1:3" s="11" customFormat="1">
      <c r="A108" s="10" t="s">
        <v>111</v>
      </c>
      <c r="B108" s="10" t="s">
        <v>112</v>
      </c>
      <c r="C108" s="9">
        <v>72690</v>
      </c>
    </row>
    <row r="109" spans="1:3" s="11" customFormat="1">
      <c r="A109" s="13" t="s">
        <v>303</v>
      </c>
      <c r="B109" s="13" t="s">
        <v>8</v>
      </c>
      <c r="C109" s="15">
        <v>13059</v>
      </c>
    </row>
    <row r="110" spans="1:3" s="11" customFormat="1">
      <c r="A110" s="13" t="s">
        <v>304</v>
      </c>
      <c r="B110" s="13" t="s">
        <v>8</v>
      </c>
      <c r="C110" s="15">
        <v>11102</v>
      </c>
    </row>
    <row r="111" spans="1:3" s="11" customFormat="1">
      <c r="A111" s="13" t="s">
        <v>305</v>
      </c>
      <c r="B111" s="13" t="s">
        <v>8</v>
      </c>
      <c r="C111" s="15">
        <v>7145</v>
      </c>
    </row>
    <row r="112" spans="1:3">
      <c r="A112" s="13" t="s">
        <v>306</v>
      </c>
      <c r="B112" s="13" t="s">
        <v>8</v>
      </c>
      <c r="C112" s="15">
        <v>18695</v>
      </c>
    </row>
    <row r="113" spans="1:3" s="11" customFormat="1">
      <c r="A113" s="13" t="s">
        <v>307</v>
      </c>
      <c r="B113" s="13" t="s">
        <v>8</v>
      </c>
      <c r="C113" s="15">
        <v>22689</v>
      </c>
    </row>
    <row r="114" spans="1:3" s="11" customFormat="1">
      <c r="A114" s="10" t="s">
        <v>113</v>
      </c>
      <c r="B114" s="10" t="s">
        <v>114</v>
      </c>
      <c r="C114" s="9">
        <v>708882</v>
      </c>
    </row>
    <row r="115" spans="1:3" s="11" customFormat="1">
      <c r="A115" s="13" t="s">
        <v>308</v>
      </c>
      <c r="B115" s="13" t="s">
        <v>8</v>
      </c>
      <c r="C115" s="15">
        <v>197209</v>
      </c>
    </row>
    <row r="116" spans="1:3" s="11" customFormat="1">
      <c r="A116" s="13" t="s">
        <v>309</v>
      </c>
      <c r="B116" s="13" t="s">
        <v>8</v>
      </c>
      <c r="C116" s="15">
        <v>28377</v>
      </c>
    </row>
    <row r="117" spans="1:3" s="11" customFormat="1">
      <c r="A117" s="13" t="s">
        <v>310</v>
      </c>
      <c r="B117" s="13" t="s">
        <v>8</v>
      </c>
      <c r="C117" s="15">
        <v>10804</v>
      </c>
    </row>
    <row r="118" spans="1:3" s="11" customFormat="1">
      <c r="A118" s="13" t="s">
        <v>311</v>
      </c>
      <c r="B118" s="13" t="s">
        <v>8</v>
      </c>
      <c r="C118" s="15">
        <v>22272</v>
      </c>
    </row>
    <row r="119" spans="1:3" s="11" customFormat="1">
      <c r="A119" s="13" t="s">
        <v>312</v>
      </c>
      <c r="B119" s="13" t="s">
        <v>8</v>
      </c>
      <c r="C119" s="15">
        <v>13645</v>
      </c>
    </row>
    <row r="120" spans="1:3" s="11" customFormat="1">
      <c r="A120" s="13" t="s">
        <v>313</v>
      </c>
      <c r="B120" s="13" t="s">
        <v>8</v>
      </c>
      <c r="C120" s="15">
        <v>19713</v>
      </c>
    </row>
    <row r="121" spans="1:3" s="11" customFormat="1">
      <c r="A121" s="13" t="s">
        <v>314</v>
      </c>
      <c r="B121" s="13" t="s">
        <v>8</v>
      </c>
      <c r="C121" s="15">
        <v>17092</v>
      </c>
    </row>
    <row r="122" spans="1:3" s="11" customFormat="1">
      <c r="A122" s="13" t="s">
        <v>315</v>
      </c>
      <c r="B122" s="13" t="s">
        <v>8</v>
      </c>
      <c r="C122" s="15">
        <v>15210</v>
      </c>
    </row>
    <row r="123" spans="1:3" s="11" customFormat="1">
      <c r="A123" s="13" t="s">
        <v>316</v>
      </c>
      <c r="B123" s="13" t="s">
        <v>8</v>
      </c>
      <c r="C123" s="15">
        <v>24087</v>
      </c>
    </row>
    <row r="124" spans="1:3" s="11" customFormat="1">
      <c r="A124" s="13" t="s">
        <v>317</v>
      </c>
      <c r="B124" s="13" t="s">
        <v>8</v>
      </c>
      <c r="C124" s="15">
        <v>2455</v>
      </c>
    </row>
    <row r="125" spans="1:3" s="11" customFormat="1">
      <c r="A125" s="13" t="s">
        <v>318</v>
      </c>
      <c r="B125" s="13" t="s">
        <v>8</v>
      </c>
      <c r="C125" s="15">
        <v>113692</v>
      </c>
    </row>
    <row r="126" spans="1:3" s="11" customFormat="1">
      <c r="A126" s="13" t="s">
        <v>319</v>
      </c>
      <c r="B126" s="13" t="s">
        <v>8</v>
      </c>
      <c r="C126" s="15">
        <v>21236</v>
      </c>
    </row>
    <row r="127" spans="1:3" s="11" customFormat="1">
      <c r="A127" s="13" t="s">
        <v>320</v>
      </c>
      <c r="B127" s="13" t="s">
        <v>8</v>
      </c>
      <c r="C127" s="15">
        <v>43662</v>
      </c>
    </row>
    <row r="128" spans="1:3" s="11" customFormat="1">
      <c r="A128" s="13" t="s">
        <v>321</v>
      </c>
      <c r="B128" s="13" t="s">
        <v>8</v>
      </c>
      <c r="C128" s="15">
        <v>35637</v>
      </c>
    </row>
    <row r="129" spans="1:3" s="11" customFormat="1">
      <c r="A129" s="13" t="s">
        <v>322</v>
      </c>
      <c r="B129" s="13" t="s">
        <v>8</v>
      </c>
      <c r="C129" s="15">
        <v>24364</v>
      </c>
    </row>
    <row r="130" spans="1:3" s="11" customFormat="1">
      <c r="A130" s="13" t="s">
        <v>323</v>
      </c>
      <c r="B130" s="13" t="s">
        <v>8</v>
      </c>
      <c r="C130" s="15">
        <v>36018</v>
      </c>
    </row>
    <row r="131" spans="1:3" s="11" customFormat="1">
      <c r="A131" s="13" t="s">
        <v>324</v>
      </c>
      <c r="B131" s="13" t="s">
        <v>8</v>
      </c>
      <c r="C131" s="15">
        <v>68133</v>
      </c>
    </row>
    <row r="132" spans="1:3" s="11" customFormat="1">
      <c r="A132" s="13" t="s">
        <v>325</v>
      </c>
      <c r="B132" s="13" t="s">
        <v>8</v>
      </c>
      <c r="C132" s="15">
        <v>15276</v>
      </c>
    </row>
    <row r="133" spans="1:3" s="11" customFormat="1">
      <c r="A133" s="10" t="s">
        <v>115</v>
      </c>
      <c r="B133" s="10" t="s">
        <v>116</v>
      </c>
      <c r="C133" s="9">
        <v>3038293</v>
      </c>
    </row>
    <row r="134" spans="1:3" s="11" customFormat="1">
      <c r="A134" s="13" t="s">
        <v>326</v>
      </c>
      <c r="B134" s="13" t="s">
        <v>8</v>
      </c>
      <c r="C134" s="15">
        <v>203096</v>
      </c>
    </row>
    <row r="135" spans="1:3" s="11" customFormat="1">
      <c r="A135" s="13" t="s">
        <v>327</v>
      </c>
      <c r="B135" s="13" t="s">
        <v>8</v>
      </c>
      <c r="C135" s="15">
        <v>37236</v>
      </c>
    </row>
    <row r="136" spans="1:3" s="11" customFormat="1">
      <c r="A136" s="13" t="s">
        <v>328</v>
      </c>
      <c r="B136" s="13" t="s">
        <v>8</v>
      </c>
      <c r="C136" s="15">
        <v>185397</v>
      </c>
    </row>
    <row r="137" spans="1:3" s="11" customFormat="1">
      <c r="A137" s="13" t="s">
        <v>329</v>
      </c>
      <c r="B137" s="13" t="s">
        <v>8</v>
      </c>
      <c r="C137" s="15">
        <v>297731</v>
      </c>
    </row>
    <row r="138" spans="1:3" s="11" customFormat="1">
      <c r="A138" s="13" t="s">
        <v>330</v>
      </c>
      <c r="B138" s="13" t="s">
        <v>8</v>
      </c>
      <c r="C138" s="15">
        <v>221886</v>
      </c>
    </row>
    <row r="139" spans="1:3" s="11" customFormat="1">
      <c r="A139" s="13" t="s">
        <v>331</v>
      </c>
      <c r="B139" s="13" t="s">
        <v>8</v>
      </c>
      <c r="C139" s="15">
        <v>108302</v>
      </c>
    </row>
    <row r="140" spans="1:3" s="11" customFormat="1">
      <c r="A140" s="13" t="s">
        <v>332</v>
      </c>
      <c r="B140" s="13" t="s">
        <v>8</v>
      </c>
      <c r="C140" s="15">
        <v>124029</v>
      </c>
    </row>
    <row r="141" spans="1:3" s="11" customFormat="1">
      <c r="A141" s="13" t="s">
        <v>333</v>
      </c>
      <c r="B141" s="13" t="s">
        <v>8</v>
      </c>
      <c r="C141" s="15">
        <v>52404</v>
      </c>
    </row>
    <row r="142" spans="1:3" s="11" customFormat="1">
      <c r="A142" s="13" t="s">
        <v>334</v>
      </c>
      <c r="B142" s="13" t="s">
        <v>8</v>
      </c>
      <c r="C142" s="15">
        <v>216979</v>
      </c>
    </row>
    <row r="143" spans="1:3" s="11" customFormat="1">
      <c r="A143" s="13" t="s">
        <v>335</v>
      </c>
      <c r="B143" s="13" t="s">
        <v>8</v>
      </c>
      <c r="C143" s="15">
        <v>114240</v>
      </c>
    </row>
    <row r="144" spans="1:3" s="11" customFormat="1">
      <c r="A144" s="13" t="s">
        <v>336</v>
      </c>
      <c r="B144" s="13" t="s">
        <v>8</v>
      </c>
      <c r="C144" s="15">
        <v>13115</v>
      </c>
    </row>
    <row r="145" spans="1:3" s="11" customFormat="1">
      <c r="A145" s="13" t="s">
        <v>337</v>
      </c>
      <c r="B145" s="13" t="s">
        <v>8</v>
      </c>
      <c r="C145" s="15">
        <v>168294</v>
      </c>
    </row>
    <row r="146" spans="1:3" s="11" customFormat="1">
      <c r="A146" s="13" t="s">
        <v>338</v>
      </c>
      <c r="B146" s="13" t="s">
        <v>8</v>
      </c>
      <c r="C146" s="15">
        <v>91546</v>
      </c>
    </row>
    <row r="147" spans="1:3" s="11" customFormat="1">
      <c r="A147" s="13" t="s">
        <v>339</v>
      </c>
      <c r="B147" s="13" t="s">
        <v>8</v>
      </c>
      <c r="C147" s="15">
        <v>9350</v>
      </c>
    </row>
    <row r="148" spans="1:3" s="11" customFormat="1">
      <c r="A148" s="13" t="s">
        <v>340</v>
      </c>
      <c r="B148" s="13" t="s">
        <v>8</v>
      </c>
      <c r="C148" s="15">
        <v>566941</v>
      </c>
    </row>
    <row r="149" spans="1:3" s="11" customFormat="1">
      <c r="A149" s="13" t="s">
        <v>341</v>
      </c>
      <c r="B149" s="13" t="s">
        <v>8</v>
      </c>
      <c r="C149" s="15">
        <v>77092</v>
      </c>
    </row>
    <row r="150" spans="1:3" s="11" customFormat="1">
      <c r="A150" s="13" t="s">
        <v>342</v>
      </c>
      <c r="B150" s="13" t="s">
        <v>8</v>
      </c>
      <c r="C150" s="15">
        <v>83890</v>
      </c>
    </row>
    <row r="151" spans="1:3" s="11" customFormat="1">
      <c r="A151" s="13" t="s">
        <v>343</v>
      </c>
      <c r="B151" s="13" t="s">
        <v>8</v>
      </c>
      <c r="C151" s="15">
        <v>1557</v>
      </c>
    </row>
    <row r="152" spans="1:3" s="11" customFormat="1">
      <c r="A152" s="13" t="s">
        <v>344</v>
      </c>
      <c r="B152" s="13" t="s">
        <v>8</v>
      </c>
      <c r="C152" s="15">
        <v>6234</v>
      </c>
    </row>
    <row r="153" spans="1:3" s="11" customFormat="1">
      <c r="A153" s="13" t="s">
        <v>345</v>
      </c>
      <c r="B153" s="13" t="s">
        <v>8</v>
      </c>
      <c r="C153" s="15">
        <v>25596</v>
      </c>
    </row>
    <row r="154" spans="1:3" s="11" customFormat="1">
      <c r="A154" s="13" t="s">
        <v>346</v>
      </c>
      <c r="B154" s="13" t="s">
        <v>8</v>
      </c>
      <c r="C154" s="15">
        <v>37040</v>
      </c>
    </row>
    <row r="155" spans="1:3" s="11" customFormat="1">
      <c r="A155" s="13" t="s">
        <v>347</v>
      </c>
      <c r="B155" s="13" t="s">
        <v>8</v>
      </c>
      <c r="C155" s="15">
        <v>896</v>
      </c>
    </row>
    <row r="156" spans="1:3" s="11" customFormat="1">
      <c r="A156" s="13" t="s">
        <v>348</v>
      </c>
      <c r="B156" s="13" t="s">
        <v>8</v>
      </c>
      <c r="C156" s="15">
        <v>22944</v>
      </c>
    </row>
    <row r="157" spans="1:3" s="11" customFormat="1">
      <c r="A157" s="13" t="s">
        <v>349</v>
      </c>
      <c r="B157" s="13" t="s">
        <v>8</v>
      </c>
      <c r="C157" s="15">
        <v>18862</v>
      </c>
    </row>
    <row r="158" spans="1:3" s="11" customFormat="1">
      <c r="A158" s="13" t="s">
        <v>350</v>
      </c>
      <c r="B158" s="13" t="s">
        <v>8</v>
      </c>
      <c r="C158" s="15">
        <v>119249</v>
      </c>
    </row>
    <row r="159" spans="1:3" s="11" customFormat="1">
      <c r="A159" s="13" t="s">
        <v>351</v>
      </c>
      <c r="B159" s="13" t="s">
        <v>8</v>
      </c>
      <c r="C159" s="15">
        <v>102121</v>
      </c>
    </row>
    <row r="160" spans="1:3" s="11" customFormat="1">
      <c r="A160" s="13" t="s">
        <v>352</v>
      </c>
      <c r="B160" s="13" t="s">
        <v>8</v>
      </c>
      <c r="C160" s="15">
        <v>24156</v>
      </c>
    </row>
    <row r="161" spans="1:3" s="11" customFormat="1">
      <c r="A161" s="13" t="s">
        <v>353</v>
      </c>
      <c r="B161" s="13" t="s">
        <v>8</v>
      </c>
      <c r="C161" s="15">
        <v>84384</v>
      </c>
    </row>
    <row r="162" spans="1:3" s="11" customFormat="1">
      <c r="A162" s="13" t="s">
        <v>354</v>
      </c>
      <c r="B162" s="13" t="s">
        <v>8</v>
      </c>
      <c r="C162" s="15">
        <v>23726</v>
      </c>
    </row>
    <row r="163" spans="1:3" s="11" customFormat="1">
      <c r="A163" s="10" t="s">
        <v>117</v>
      </c>
      <c r="B163" s="10" t="s">
        <v>118</v>
      </c>
      <c r="C163" s="9">
        <v>380753</v>
      </c>
    </row>
    <row r="164" spans="1:3" s="11" customFormat="1">
      <c r="A164" s="13" t="s">
        <v>355</v>
      </c>
      <c r="B164" s="13" t="s">
        <v>8</v>
      </c>
      <c r="C164" s="15">
        <v>64712</v>
      </c>
    </row>
    <row r="165" spans="1:3" s="11" customFormat="1">
      <c r="A165" s="13" t="s">
        <v>356</v>
      </c>
      <c r="B165" s="13" t="s">
        <v>8</v>
      </c>
      <c r="C165" s="15">
        <v>270443</v>
      </c>
    </row>
    <row r="166" spans="1:3" s="11" customFormat="1">
      <c r="A166" s="13" t="s">
        <v>357</v>
      </c>
      <c r="B166" s="13" t="s">
        <v>8</v>
      </c>
      <c r="C166" s="15">
        <v>37926</v>
      </c>
    </row>
    <row r="167" spans="1:3">
      <c r="A167" s="13" t="s">
        <v>358</v>
      </c>
      <c r="B167" s="13" t="s">
        <v>8</v>
      </c>
      <c r="C167" s="15">
        <v>7672</v>
      </c>
    </row>
    <row r="168" spans="1:3" ht="20.100000000000001" customHeight="1">
      <c r="A168" s="56" t="s">
        <v>119</v>
      </c>
      <c r="B168" s="57"/>
      <c r="C168" s="58"/>
    </row>
    <row r="169" spans="1:3">
      <c r="A169" s="10" t="s">
        <v>120</v>
      </c>
      <c r="B169" s="10" t="s">
        <v>121</v>
      </c>
      <c r="C169" s="33">
        <v>3683311</v>
      </c>
    </row>
    <row r="170" spans="1:3">
      <c r="A170" s="3" t="s">
        <v>122</v>
      </c>
      <c r="B170" s="3" t="s">
        <v>123</v>
      </c>
      <c r="C170" s="16">
        <v>2939983</v>
      </c>
    </row>
    <row r="171" spans="1:3">
      <c r="A171" s="4" t="s">
        <v>124</v>
      </c>
      <c r="B171" s="4" t="s">
        <v>125</v>
      </c>
      <c r="C171" s="14">
        <v>2795150</v>
      </c>
    </row>
    <row r="172" spans="1:3">
      <c r="A172" s="4" t="s">
        <v>126</v>
      </c>
      <c r="B172" s="4" t="s">
        <v>127</v>
      </c>
      <c r="C172" s="14">
        <v>66722</v>
      </c>
    </row>
    <row r="173" spans="1:3" ht="30">
      <c r="A173" s="4" t="s">
        <v>128</v>
      </c>
      <c r="B173" s="4" t="s">
        <v>129</v>
      </c>
      <c r="C173" s="14">
        <v>78111</v>
      </c>
    </row>
    <row r="174" spans="1:3" ht="29.25">
      <c r="A174" s="3" t="s">
        <v>130</v>
      </c>
      <c r="B174" s="3" t="s">
        <v>131</v>
      </c>
      <c r="C174" s="16">
        <v>743328</v>
      </c>
    </row>
    <row r="175" spans="1:3">
      <c r="A175" s="4" t="s">
        <v>132</v>
      </c>
      <c r="B175" s="4" t="s">
        <v>133</v>
      </c>
      <c r="C175" s="14">
        <v>674181</v>
      </c>
    </row>
    <row r="176" spans="1:3">
      <c r="A176" s="4" t="s">
        <v>134</v>
      </c>
      <c r="B176" s="4" t="s">
        <v>135</v>
      </c>
      <c r="C176" s="14">
        <v>69147</v>
      </c>
    </row>
    <row r="177" spans="1:3">
      <c r="A177" s="10" t="s">
        <v>136</v>
      </c>
      <c r="B177" s="10" t="s">
        <v>137</v>
      </c>
      <c r="C177" s="33">
        <v>1621911</v>
      </c>
    </row>
    <row r="178" spans="1:3" ht="29.25">
      <c r="A178" s="3" t="s">
        <v>138</v>
      </c>
      <c r="B178" s="3" t="s">
        <v>139</v>
      </c>
      <c r="C178" s="16">
        <v>25262</v>
      </c>
    </row>
    <row r="179" spans="1:3" ht="30">
      <c r="A179" s="4" t="s">
        <v>140</v>
      </c>
      <c r="B179" s="4" t="s">
        <v>141</v>
      </c>
      <c r="C179" s="14">
        <v>11522</v>
      </c>
    </row>
    <row r="180" spans="1:3" ht="30">
      <c r="A180" s="4" t="s">
        <v>142</v>
      </c>
      <c r="B180" s="4" t="s">
        <v>143</v>
      </c>
      <c r="C180" s="14">
        <v>13740</v>
      </c>
    </row>
    <row r="181" spans="1:3">
      <c r="A181" s="3" t="s">
        <v>144</v>
      </c>
      <c r="B181" s="3" t="s">
        <v>145</v>
      </c>
      <c r="C181" s="16">
        <v>866153</v>
      </c>
    </row>
    <row r="182" spans="1:3">
      <c r="A182" s="4" t="s">
        <v>146</v>
      </c>
      <c r="B182" s="4" t="s">
        <v>147</v>
      </c>
      <c r="C182" s="14">
        <v>36408</v>
      </c>
    </row>
    <row r="183" spans="1:3">
      <c r="A183" s="4" t="s">
        <v>148</v>
      </c>
      <c r="B183" s="4" t="s">
        <v>149</v>
      </c>
      <c r="C183" s="14">
        <v>231631</v>
      </c>
    </row>
    <row r="184" spans="1:3" ht="30">
      <c r="A184" s="4" t="s">
        <v>150</v>
      </c>
      <c r="B184" s="4" t="s">
        <v>151</v>
      </c>
      <c r="C184" s="14">
        <v>144301</v>
      </c>
    </row>
    <row r="185" spans="1:3" ht="30">
      <c r="A185" s="4" t="s">
        <v>152</v>
      </c>
      <c r="B185" s="4" t="s">
        <v>153</v>
      </c>
      <c r="C185" s="14">
        <v>335357</v>
      </c>
    </row>
    <row r="186" spans="1:3">
      <c r="A186" s="4" t="s">
        <v>154</v>
      </c>
      <c r="B186" s="4" t="s">
        <v>155</v>
      </c>
      <c r="C186" s="14">
        <v>18452</v>
      </c>
    </row>
    <row r="187" spans="1:3">
      <c r="A187" s="4" t="s">
        <v>156</v>
      </c>
      <c r="B187" s="4" t="s">
        <v>157</v>
      </c>
      <c r="C187" s="14">
        <v>14984</v>
      </c>
    </row>
    <row r="188" spans="1:3">
      <c r="A188" s="4" t="s">
        <v>158</v>
      </c>
      <c r="B188" s="4" t="s">
        <v>159</v>
      </c>
      <c r="C188" s="14">
        <v>77520</v>
      </c>
    </row>
    <row r="189" spans="1:3">
      <c r="A189" s="4" t="s">
        <v>160</v>
      </c>
      <c r="B189" s="4" t="s">
        <v>161</v>
      </c>
      <c r="C189" s="14">
        <v>7500</v>
      </c>
    </row>
    <row r="190" spans="1:3" ht="29.25">
      <c r="A190" s="3" t="s">
        <v>162</v>
      </c>
      <c r="B190" s="3" t="s">
        <v>163</v>
      </c>
      <c r="C190" s="16">
        <v>677021</v>
      </c>
    </row>
    <row r="191" spans="1:3">
      <c r="A191" s="4" t="s">
        <v>164</v>
      </c>
      <c r="B191" s="4" t="s">
        <v>165</v>
      </c>
      <c r="C191" s="14">
        <v>129982</v>
      </c>
    </row>
    <row r="192" spans="1:3">
      <c r="A192" s="4" t="s">
        <v>166</v>
      </c>
      <c r="B192" s="4" t="s">
        <v>167</v>
      </c>
      <c r="C192" s="14">
        <v>215780</v>
      </c>
    </row>
    <row r="193" spans="1:3" ht="30">
      <c r="A193" s="4" t="s">
        <v>168</v>
      </c>
      <c r="B193" s="4" t="s">
        <v>169</v>
      </c>
      <c r="C193" s="14">
        <v>3737</v>
      </c>
    </row>
    <row r="194" spans="1:3">
      <c r="A194" s="4" t="s">
        <v>170</v>
      </c>
      <c r="B194" s="4" t="s">
        <v>171</v>
      </c>
      <c r="C194" s="14">
        <v>183737</v>
      </c>
    </row>
    <row r="195" spans="1:3">
      <c r="A195" s="4" t="s">
        <v>172</v>
      </c>
      <c r="B195" s="4" t="s">
        <v>173</v>
      </c>
      <c r="C195" s="14">
        <v>112762</v>
      </c>
    </row>
    <row r="196" spans="1:3">
      <c r="A196" s="4" t="s">
        <v>174</v>
      </c>
      <c r="B196" s="4" t="s">
        <v>175</v>
      </c>
      <c r="C196" s="14">
        <v>24038</v>
      </c>
    </row>
    <row r="197" spans="1:3">
      <c r="A197" s="4" t="s">
        <v>176</v>
      </c>
      <c r="B197" s="4" t="s">
        <v>177</v>
      </c>
      <c r="C197" s="14">
        <v>6985</v>
      </c>
    </row>
    <row r="198" spans="1:3">
      <c r="A198" s="3" t="s">
        <v>178</v>
      </c>
      <c r="B198" s="3" t="s">
        <v>179</v>
      </c>
      <c r="C198" s="16">
        <v>6336</v>
      </c>
    </row>
    <row r="199" spans="1:3">
      <c r="A199" s="3" t="s">
        <v>180</v>
      </c>
      <c r="B199" s="3" t="s">
        <v>181</v>
      </c>
      <c r="C199" s="16">
        <v>47139</v>
      </c>
    </row>
    <row r="200" spans="1:3">
      <c r="A200" s="4" t="s">
        <v>182</v>
      </c>
      <c r="B200" s="4" t="s">
        <v>183</v>
      </c>
      <c r="C200" s="14">
        <v>47139</v>
      </c>
    </row>
    <row r="201" spans="1:3">
      <c r="A201" s="10" t="s">
        <v>184</v>
      </c>
      <c r="B201" s="10" t="s">
        <v>185</v>
      </c>
      <c r="C201" s="33">
        <v>143251</v>
      </c>
    </row>
    <row r="202" spans="1:3" ht="29.25">
      <c r="A202" s="3" t="s">
        <v>186</v>
      </c>
      <c r="B202" s="3" t="s">
        <v>187</v>
      </c>
      <c r="C202" s="16">
        <v>143251</v>
      </c>
    </row>
    <row r="203" spans="1:3" ht="30">
      <c r="A203" s="4" t="s">
        <v>188</v>
      </c>
      <c r="B203" s="4" t="s">
        <v>189</v>
      </c>
      <c r="C203" s="14">
        <v>143251</v>
      </c>
    </row>
    <row r="204" spans="1:3">
      <c r="A204" s="10" t="s">
        <v>190</v>
      </c>
      <c r="B204" s="10" t="s">
        <v>191</v>
      </c>
      <c r="C204" s="33">
        <v>2000</v>
      </c>
    </row>
    <row r="205" spans="1:3">
      <c r="A205" s="3" t="s">
        <v>192</v>
      </c>
      <c r="B205" s="3" t="s">
        <v>193</v>
      </c>
      <c r="C205" s="16">
        <v>2000</v>
      </c>
    </row>
    <row r="206" spans="1:3">
      <c r="A206" s="4" t="s">
        <v>194</v>
      </c>
      <c r="B206" s="4" t="s">
        <v>195</v>
      </c>
      <c r="C206" s="14">
        <v>2000</v>
      </c>
    </row>
    <row r="207" spans="1:3">
      <c r="A207" s="10" t="s">
        <v>196</v>
      </c>
      <c r="B207" s="10" t="s">
        <v>197</v>
      </c>
      <c r="C207" s="33">
        <v>1207377</v>
      </c>
    </row>
    <row r="208" spans="1:3">
      <c r="A208" s="3" t="s">
        <v>198</v>
      </c>
      <c r="B208" s="3" t="s">
        <v>199</v>
      </c>
      <c r="C208" s="16">
        <v>360</v>
      </c>
    </row>
    <row r="209" spans="1:3">
      <c r="A209" s="4" t="s">
        <v>200</v>
      </c>
      <c r="B209" s="4" t="s">
        <v>201</v>
      </c>
      <c r="C209" s="14">
        <v>360</v>
      </c>
    </row>
    <row r="210" spans="1:3">
      <c r="A210" s="3" t="s">
        <v>202</v>
      </c>
      <c r="B210" s="3" t="s">
        <v>203</v>
      </c>
      <c r="C210" s="16">
        <v>1207017</v>
      </c>
    </row>
    <row r="211" spans="1:3">
      <c r="A211" s="4" t="s">
        <v>204</v>
      </c>
      <c r="B211" s="4" t="s">
        <v>205</v>
      </c>
      <c r="C211" s="14">
        <v>10200</v>
      </c>
    </row>
    <row r="212" spans="1:3">
      <c r="A212" s="4" t="s">
        <v>206</v>
      </c>
      <c r="B212" s="4" t="s">
        <v>207</v>
      </c>
      <c r="C212" s="14">
        <v>320075</v>
      </c>
    </row>
    <row r="213" spans="1:3">
      <c r="A213" s="4" t="s">
        <v>208</v>
      </c>
      <c r="B213" s="4" t="s">
        <v>209</v>
      </c>
      <c r="C213" s="14">
        <v>483331</v>
      </c>
    </row>
    <row r="214" spans="1:3">
      <c r="A214" s="4" t="s">
        <v>210</v>
      </c>
      <c r="B214" s="4" t="s">
        <v>211</v>
      </c>
      <c r="C214" s="14">
        <v>390841</v>
      </c>
    </row>
    <row r="215" spans="1:3">
      <c r="A215" s="4" t="s">
        <v>212</v>
      </c>
      <c r="B215" s="4" t="s">
        <v>213</v>
      </c>
      <c r="C215" s="14">
        <v>2570</v>
      </c>
    </row>
    <row r="216" spans="1:3">
      <c r="A216" s="10" t="s">
        <v>214</v>
      </c>
      <c r="B216" s="10" t="s">
        <v>215</v>
      </c>
      <c r="C216" s="33">
        <v>220475</v>
      </c>
    </row>
    <row r="217" spans="1:3">
      <c r="A217" s="3" t="s">
        <v>216</v>
      </c>
      <c r="B217" s="3" t="s">
        <v>217</v>
      </c>
      <c r="C217" s="16">
        <v>165480</v>
      </c>
    </row>
    <row r="218" spans="1:3">
      <c r="A218" s="4" t="s">
        <v>218</v>
      </c>
      <c r="B218" s="4" t="s">
        <v>219</v>
      </c>
      <c r="C218" s="14">
        <v>20000</v>
      </c>
    </row>
    <row r="219" spans="1:3">
      <c r="A219" s="4" t="s">
        <v>220</v>
      </c>
      <c r="B219" s="4" t="s">
        <v>221</v>
      </c>
      <c r="C219" s="14">
        <v>69230</v>
      </c>
    </row>
    <row r="220" spans="1:3">
      <c r="A220" s="4" t="s">
        <v>222</v>
      </c>
      <c r="B220" s="4" t="s">
        <v>223</v>
      </c>
      <c r="C220" s="14">
        <v>43000</v>
      </c>
    </row>
    <row r="221" spans="1:3">
      <c r="A221" s="4" t="s">
        <v>224</v>
      </c>
      <c r="B221" s="4" t="s">
        <v>225</v>
      </c>
      <c r="C221" s="14">
        <v>23000</v>
      </c>
    </row>
    <row r="222" spans="1:3">
      <c r="A222" s="4" t="s">
        <v>226</v>
      </c>
      <c r="B222" s="4" t="s">
        <v>227</v>
      </c>
      <c r="C222" s="14">
        <v>10250</v>
      </c>
    </row>
    <row r="223" spans="1:3">
      <c r="A223" s="3" t="s">
        <v>228</v>
      </c>
      <c r="B223" s="3" t="s">
        <v>229</v>
      </c>
      <c r="C223" s="16">
        <v>5300</v>
      </c>
    </row>
    <row r="224" spans="1:3">
      <c r="A224" s="4" t="s">
        <v>230</v>
      </c>
      <c r="B224" s="4" t="s">
        <v>231</v>
      </c>
      <c r="C224" s="14">
        <v>1300</v>
      </c>
    </row>
    <row r="225" spans="1:3">
      <c r="A225" s="4" t="s">
        <v>232</v>
      </c>
      <c r="B225" s="4" t="s">
        <v>233</v>
      </c>
      <c r="C225" s="14">
        <v>4000</v>
      </c>
    </row>
    <row r="226" spans="1:3" ht="29.25">
      <c r="A226" s="3" t="s">
        <v>234</v>
      </c>
      <c r="B226" s="3" t="s">
        <v>235</v>
      </c>
      <c r="C226" s="16">
        <v>49695</v>
      </c>
    </row>
    <row r="227" spans="1:3">
      <c r="A227" s="4" t="s">
        <v>236</v>
      </c>
      <c r="B227" s="4" t="s">
        <v>237</v>
      </c>
      <c r="C227" s="14">
        <v>27975</v>
      </c>
    </row>
    <row r="228" spans="1:3" ht="30">
      <c r="A228" s="4" t="s">
        <v>238</v>
      </c>
      <c r="B228" s="4" t="s">
        <v>239</v>
      </c>
      <c r="C228" s="14">
        <v>21720</v>
      </c>
    </row>
    <row r="229" spans="1:3" ht="29.25">
      <c r="A229" s="10" t="s">
        <v>240</v>
      </c>
      <c r="B229" s="10" t="s">
        <v>241</v>
      </c>
      <c r="C229" s="33">
        <v>63359</v>
      </c>
    </row>
    <row r="230" spans="1:3">
      <c r="A230" s="3" t="s">
        <v>242</v>
      </c>
      <c r="B230" s="3" t="s">
        <v>243</v>
      </c>
      <c r="C230" s="16">
        <v>63359</v>
      </c>
    </row>
    <row r="231" spans="1:3">
      <c r="A231" s="4" t="s">
        <v>244</v>
      </c>
      <c r="B231" s="4" t="s">
        <v>245</v>
      </c>
      <c r="C231" s="14">
        <v>61859</v>
      </c>
    </row>
    <row r="232" spans="1:3" ht="45">
      <c r="A232" s="4" t="s">
        <v>246</v>
      </c>
      <c r="B232" s="4" t="s">
        <v>247</v>
      </c>
      <c r="C232" s="14">
        <v>1500</v>
      </c>
    </row>
    <row r="233" spans="1:3">
      <c r="A233" s="5"/>
      <c r="B233" s="5"/>
      <c r="C233" s="8"/>
    </row>
    <row r="234" spans="1:3">
      <c r="A234" s="6" t="s">
        <v>248</v>
      </c>
      <c r="B234" s="3" t="s">
        <v>8</v>
      </c>
      <c r="C234" s="16">
        <v>-1097331</v>
      </c>
    </row>
    <row r="235" spans="1:3">
      <c r="A235" s="5"/>
      <c r="B235" s="5"/>
      <c r="C235" s="8"/>
    </row>
    <row r="236" spans="1:3">
      <c r="A236" s="6" t="s">
        <v>249</v>
      </c>
      <c r="B236" s="3" t="s">
        <v>8</v>
      </c>
      <c r="C236" s="16">
        <v>1097331</v>
      </c>
    </row>
    <row r="237" spans="1:3">
      <c r="A237" s="7" t="s">
        <v>9</v>
      </c>
      <c r="B237" s="7" t="s">
        <v>10</v>
      </c>
      <c r="C237" s="17" t="s">
        <v>11</v>
      </c>
    </row>
    <row r="238" spans="1:3" ht="20.25" customHeight="1">
      <c r="A238" s="3" t="s">
        <v>250</v>
      </c>
      <c r="B238" s="3" t="s">
        <v>251</v>
      </c>
      <c r="C238" s="16">
        <v>528343</v>
      </c>
    </row>
    <row r="239" spans="1:3" ht="18" customHeight="1">
      <c r="A239" s="3" t="s">
        <v>252</v>
      </c>
      <c r="B239" s="3" t="s">
        <v>253</v>
      </c>
      <c r="C239" s="16">
        <v>5992</v>
      </c>
    </row>
    <row r="240" spans="1:3" ht="16.5" customHeight="1">
      <c r="A240" s="4" t="s">
        <v>254</v>
      </c>
      <c r="B240" s="4" t="s">
        <v>268</v>
      </c>
      <c r="C240" s="14">
        <v>5992</v>
      </c>
    </row>
    <row r="241" spans="1:3" ht="18.75" customHeight="1">
      <c r="A241" s="3" t="s">
        <v>255</v>
      </c>
      <c r="B241" s="3" t="s">
        <v>256</v>
      </c>
      <c r="C241" s="16">
        <v>522351</v>
      </c>
    </row>
    <row r="242" spans="1:3" ht="17.25" customHeight="1">
      <c r="A242" s="4" t="s">
        <v>257</v>
      </c>
      <c r="B242" s="4" t="s">
        <v>269</v>
      </c>
      <c r="C242" s="14">
        <v>522351</v>
      </c>
    </row>
    <row r="243" spans="1:3" ht="19.5" customHeight="1">
      <c r="A243" s="3" t="s">
        <v>258</v>
      </c>
      <c r="B243" s="3" t="s">
        <v>259</v>
      </c>
      <c r="C243" s="16">
        <v>568988</v>
      </c>
    </row>
    <row r="244" spans="1:3" ht="18" customHeight="1">
      <c r="A244" s="3" t="s">
        <v>260</v>
      </c>
      <c r="B244" s="3" t="s">
        <v>261</v>
      </c>
      <c r="C244" s="16">
        <v>817835</v>
      </c>
    </row>
    <row r="245" spans="1:3" ht="17.25" customHeight="1">
      <c r="A245" s="4" t="s">
        <v>262</v>
      </c>
      <c r="B245" s="4" t="s">
        <v>263</v>
      </c>
      <c r="C245" s="14">
        <v>817835</v>
      </c>
    </row>
    <row r="246" spans="1:3" ht="16.5" customHeight="1">
      <c r="A246" s="3" t="s">
        <v>264</v>
      </c>
      <c r="B246" s="3" t="s">
        <v>265</v>
      </c>
      <c r="C246" s="16">
        <v>248847</v>
      </c>
    </row>
    <row r="247" spans="1:3" ht="15.75" customHeight="1">
      <c r="A247" s="4" t="s">
        <v>266</v>
      </c>
      <c r="B247" s="4" t="s">
        <v>267</v>
      </c>
      <c r="C247" s="14">
        <v>248847</v>
      </c>
    </row>
    <row r="248" spans="1:3">
      <c r="A248" s="59" t="s">
        <v>8</v>
      </c>
      <c r="B248" s="59"/>
      <c r="C248" s="59"/>
    </row>
    <row r="249" spans="1:3">
      <c r="A249" s="60" t="s">
        <v>379</v>
      </c>
      <c r="B249" s="60"/>
      <c r="C249" s="60"/>
    </row>
  </sheetData>
  <mergeCells count="14">
    <mergeCell ref="B1:C1"/>
    <mergeCell ref="A9:C9"/>
    <mergeCell ref="A11:A12"/>
    <mergeCell ref="B11:B12"/>
    <mergeCell ref="A68:C68"/>
    <mergeCell ref="A168:C168"/>
    <mergeCell ref="A248:C248"/>
    <mergeCell ref="A249:C249"/>
    <mergeCell ref="A8:C8"/>
    <mergeCell ref="A2:C2"/>
    <mergeCell ref="A3:C3"/>
    <mergeCell ref="A4:C4"/>
    <mergeCell ref="A5:C5"/>
    <mergeCell ref="A6:C6"/>
  </mergeCells>
  <pageMargins left="0.75" right="0.75" top="1" bottom="1" header="0.5" footer="0.5"/>
  <pageSetup scale="97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9"/>
  <sheetViews>
    <sheetView tabSelected="1" workbookViewId="0">
      <selection activeCell="C3" sqref="C3:E3"/>
    </sheetView>
  </sheetViews>
  <sheetFormatPr defaultRowHeight="15"/>
  <cols>
    <col min="1" max="1" width="65.7109375" style="11" bestFit="1" customWidth="1"/>
    <col min="2" max="2" width="11.42578125" style="11" bestFit="1" customWidth="1"/>
    <col min="3" max="3" width="14.140625" style="11" customWidth="1"/>
    <col min="4" max="5" width="13" style="11" customWidth="1"/>
    <col min="6" max="16384" width="9.140625" style="11"/>
  </cols>
  <sheetData>
    <row r="1" spans="1:8">
      <c r="E1" s="54" t="s">
        <v>363</v>
      </c>
    </row>
    <row r="2" spans="1:8">
      <c r="A2" s="34"/>
      <c r="B2" s="34"/>
      <c r="C2" s="62" t="s">
        <v>383</v>
      </c>
      <c r="D2" s="62"/>
      <c r="E2" s="62"/>
    </row>
    <row r="3" spans="1:8">
      <c r="A3" s="34"/>
      <c r="B3" s="34"/>
      <c r="C3" s="62" t="s">
        <v>384</v>
      </c>
      <c r="D3" s="62"/>
      <c r="E3" s="62"/>
    </row>
    <row r="4" spans="1:8">
      <c r="A4" s="62"/>
      <c r="B4" s="62"/>
      <c r="C4" s="62"/>
    </row>
    <row r="5" spans="1:8" ht="45" customHeight="1">
      <c r="A5" s="64" t="s">
        <v>0</v>
      </c>
      <c r="B5" s="64"/>
      <c r="C5" s="64"/>
      <c r="D5" s="64"/>
      <c r="E5" s="64"/>
    </row>
    <row r="7" spans="1:8">
      <c r="A7" s="72" t="s">
        <v>1</v>
      </c>
      <c r="B7" s="72"/>
      <c r="C7" s="72"/>
      <c r="D7" s="72"/>
      <c r="E7" s="72"/>
    </row>
    <row r="8" spans="1:8">
      <c r="A8" s="72" t="s">
        <v>2</v>
      </c>
      <c r="B8" s="72"/>
      <c r="C8" s="72"/>
      <c r="D8" s="72"/>
      <c r="E8" s="72"/>
    </row>
    <row r="10" spans="1:8" ht="45" customHeight="1">
      <c r="A10" s="67" t="s">
        <v>3</v>
      </c>
      <c r="B10" s="67" t="s">
        <v>4</v>
      </c>
      <c r="C10" s="35" t="s">
        <v>5</v>
      </c>
      <c r="D10" s="44" t="s">
        <v>375</v>
      </c>
      <c r="E10" s="44" t="s">
        <v>371</v>
      </c>
    </row>
    <row r="11" spans="1:8">
      <c r="A11" s="68"/>
      <c r="B11" s="68"/>
      <c r="C11" s="36" t="s">
        <v>6</v>
      </c>
      <c r="D11" s="45" t="s">
        <v>6</v>
      </c>
      <c r="E11" s="45" t="s">
        <v>6</v>
      </c>
    </row>
    <row r="12" spans="1:8" ht="21.75" customHeight="1">
      <c r="A12" s="26" t="s">
        <v>7</v>
      </c>
      <c r="B12" s="27" t="s">
        <v>8</v>
      </c>
      <c r="C12" s="37">
        <v>5844353</v>
      </c>
      <c r="D12" s="28">
        <v>27554</v>
      </c>
      <c r="E12" s="28">
        <v>5871907</v>
      </c>
      <c r="H12" s="55"/>
    </row>
    <row r="13" spans="1:8">
      <c r="A13" s="19" t="s">
        <v>9</v>
      </c>
      <c r="B13" s="19" t="s">
        <v>10</v>
      </c>
      <c r="C13" s="38" t="s">
        <v>11</v>
      </c>
      <c r="D13" s="22" t="s">
        <v>372</v>
      </c>
      <c r="E13" s="22" t="s">
        <v>373</v>
      </c>
    </row>
    <row r="14" spans="1:8" ht="21" customHeight="1">
      <c r="A14" s="24" t="s">
        <v>364</v>
      </c>
      <c r="B14" s="24"/>
      <c r="C14" s="39">
        <f>C15+C18</f>
        <v>2707288</v>
      </c>
      <c r="D14" s="47">
        <v>0</v>
      </c>
      <c r="E14" s="25">
        <f>E15+E18</f>
        <v>2707288</v>
      </c>
    </row>
    <row r="15" spans="1:8">
      <c r="A15" s="18" t="s">
        <v>12</v>
      </c>
      <c r="B15" s="18" t="s">
        <v>13</v>
      </c>
      <c r="C15" s="40">
        <v>2235864</v>
      </c>
      <c r="D15" s="21">
        <v>0</v>
      </c>
      <c r="E15" s="21">
        <v>2235864</v>
      </c>
    </row>
    <row r="16" spans="1:8">
      <c r="A16" s="18" t="s">
        <v>14</v>
      </c>
      <c r="B16" s="18" t="s">
        <v>15</v>
      </c>
      <c r="C16" s="40">
        <v>2235864</v>
      </c>
      <c r="D16" s="21">
        <v>0</v>
      </c>
      <c r="E16" s="21">
        <v>2235864</v>
      </c>
    </row>
    <row r="17" spans="1:5">
      <c r="A17" s="20" t="s">
        <v>16</v>
      </c>
      <c r="B17" s="20" t="s">
        <v>17</v>
      </c>
      <c r="C17" s="41">
        <v>2235864</v>
      </c>
      <c r="D17" s="23">
        <v>0</v>
      </c>
      <c r="E17" s="23">
        <v>2235864</v>
      </c>
    </row>
    <row r="18" spans="1:5">
      <c r="A18" s="18" t="s">
        <v>18</v>
      </c>
      <c r="B18" s="18" t="s">
        <v>19</v>
      </c>
      <c r="C18" s="40">
        <v>471424</v>
      </c>
      <c r="D18" s="21">
        <v>0</v>
      </c>
      <c r="E18" s="21">
        <v>471424</v>
      </c>
    </row>
    <row r="19" spans="1:5">
      <c r="A19" s="18" t="s">
        <v>20</v>
      </c>
      <c r="B19" s="18" t="s">
        <v>21</v>
      </c>
      <c r="C19" s="40">
        <v>471424</v>
      </c>
      <c r="D19" s="21">
        <v>0</v>
      </c>
      <c r="E19" s="21">
        <v>471424</v>
      </c>
    </row>
    <row r="20" spans="1:5">
      <c r="A20" s="20" t="s">
        <v>22</v>
      </c>
      <c r="B20" s="20" t="s">
        <v>23</v>
      </c>
      <c r="C20" s="41">
        <v>437969</v>
      </c>
      <c r="D20" s="23">
        <v>0</v>
      </c>
      <c r="E20" s="23">
        <v>437969</v>
      </c>
    </row>
    <row r="21" spans="1:5">
      <c r="A21" s="20" t="s">
        <v>24</v>
      </c>
      <c r="B21" s="20" t="s">
        <v>25</v>
      </c>
      <c r="C21" s="41">
        <v>19836</v>
      </c>
      <c r="D21" s="23">
        <v>0</v>
      </c>
      <c r="E21" s="23">
        <v>19836</v>
      </c>
    </row>
    <row r="22" spans="1:5">
      <c r="A22" s="20" t="s">
        <v>26</v>
      </c>
      <c r="B22" s="20" t="s">
        <v>27</v>
      </c>
      <c r="C22" s="41">
        <v>13619</v>
      </c>
      <c r="D22" s="23">
        <v>0</v>
      </c>
      <c r="E22" s="23">
        <v>13619</v>
      </c>
    </row>
    <row r="23" spans="1:5" ht="21.75" customHeight="1">
      <c r="A23" s="24" t="s">
        <v>365</v>
      </c>
      <c r="B23" s="24"/>
      <c r="C23" s="39">
        <f>C24+C36+C39+C44</f>
        <v>36242</v>
      </c>
      <c r="D23" s="25">
        <f t="shared" ref="D23:E23" si="0">D24+D36+D39+D44</f>
        <v>19487</v>
      </c>
      <c r="E23" s="25">
        <f t="shared" si="0"/>
        <v>55729</v>
      </c>
    </row>
    <row r="24" spans="1:5" ht="24" customHeight="1">
      <c r="A24" s="18" t="s">
        <v>28</v>
      </c>
      <c r="B24" s="18" t="s">
        <v>29</v>
      </c>
      <c r="C24" s="40">
        <v>4430</v>
      </c>
      <c r="D24" s="21">
        <v>0</v>
      </c>
      <c r="E24" s="21">
        <v>4430</v>
      </c>
    </row>
    <row r="25" spans="1:5" ht="29.25">
      <c r="A25" s="18" t="s">
        <v>30</v>
      </c>
      <c r="B25" s="18" t="s">
        <v>31</v>
      </c>
      <c r="C25" s="40">
        <v>330</v>
      </c>
      <c r="D25" s="21">
        <v>0</v>
      </c>
      <c r="E25" s="21">
        <v>330</v>
      </c>
    </row>
    <row r="26" spans="1:5" ht="30">
      <c r="A26" s="20" t="s">
        <v>32</v>
      </c>
      <c r="B26" s="20" t="s">
        <v>33</v>
      </c>
      <c r="C26" s="41">
        <v>330</v>
      </c>
      <c r="D26" s="23">
        <v>0</v>
      </c>
      <c r="E26" s="23">
        <v>330</v>
      </c>
    </row>
    <row r="27" spans="1:5">
      <c r="A27" s="18" t="s">
        <v>34</v>
      </c>
      <c r="B27" s="18" t="s">
        <v>35</v>
      </c>
      <c r="C27" s="40">
        <v>2500</v>
      </c>
      <c r="D27" s="21">
        <v>0</v>
      </c>
      <c r="E27" s="21">
        <v>2500</v>
      </c>
    </row>
    <row r="28" spans="1:5">
      <c r="A28" s="20" t="s">
        <v>36</v>
      </c>
      <c r="B28" s="20" t="s">
        <v>37</v>
      </c>
      <c r="C28" s="41">
        <v>2000</v>
      </c>
      <c r="D28" s="23">
        <v>0</v>
      </c>
      <c r="E28" s="23">
        <v>2000</v>
      </c>
    </row>
    <row r="29" spans="1:5" ht="30">
      <c r="A29" s="20" t="s">
        <v>38</v>
      </c>
      <c r="B29" s="20" t="s">
        <v>39</v>
      </c>
      <c r="C29" s="41">
        <v>500</v>
      </c>
      <c r="D29" s="23">
        <v>0</v>
      </c>
      <c r="E29" s="23">
        <v>500</v>
      </c>
    </row>
    <row r="30" spans="1:5">
      <c r="A30" s="18" t="s">
        <v>40</v>
      </c>
      <c r="B30" s="18" t="s">
        <v>41</v>
      </c>
      <c r="C30" s="40">
        <v>1350</v>
      </c>
      <c r="D30" s="21">
        <v>0</v>
      </c>
      <c r="E30" s="21">
        <v>1350</v>
      </c>
    </row>
    <row r="31" spans="1:5">
      <c r="A31" s="20" t="s">
        <v>42</v>
      </c>
      <c r="B31" s="20" t="s">
        <v>43</v>
      </c>
      <c r="C31" s="41">
        <v>500</v>
      </c>
      <c r="D31" s="23">
        <v>0</v>
      </c>
      <c r="E31" s="23">
        <v>500</v>
      </c>
    </row>
    <row r="32" spans="1:5">
      <c r="A32" s="20" t="s">
        <v>44</v>
      </c>
      <c r="B32" s="20" t="s">
        <v>45</v>
      </c>
      <c r="C32" s="41">
        <v>600</v>
      </c>
      <c r="D32" s="23">
        <v>0</v>
      </c>
      <c r="E32" s="23">
        <v>600</v>
      </c>
    </row>
    <row r="33" spans="1:5">
      <c r="A33" s="20" t="s">
        <v>366</v>
      </c>
      <c r="B33" s="20" t="s">
        <v>367</v>
      </c>
      <c r="C33" s="41">
        <v>250</v>
      </c>
      <c r="D33" s="23">
        <v>0</v>
      </c>
      <c r="E33" s="23">
        <v>250</v>
      </c>
    </row>
    <row r="34" spans="1:5">
      <c r="A34" s="18" t="s">
        <v>46</v>
      </c>
      <c r="B34" s="18" t="s">
        <v>47</v>
      </c>
      <c r="C34" s="40">
        <v>250</v>
      </c>
      <c r="D34" s="21">
        <v>0</v>
      </c>
      <c r="E34" s="21">
        <v>250</v>
      </c>
    </row>
    <row r="35" spans="1:5">
      <c r="A35" s="20" t="s">
        <v>48</v>
      </c>
      <c r="B35" s="20" t="s">
        <v>49</v>
      </c>
      <c r="C35" s="41">
        <v>250</v>
      </c>
      <c r="D35" s="23">
        <v>0</v>
      </c>
      <c r="E35" s="23">
        <v>250</v>
      </c>
    </row>
    <row r="36" spans="1:5">
      <c r="A36" s="18" t="s">
        <v>50</v>
      </c>
      <c r="B36" s="18" t="s">
        <v>51</v>
      </c>
      <c r="C36" s="40">
        <v>3000</v>
      </c>
      <c r="D36" s="21">
        <v>0</v>
      </c>
      <c r="E36" s="21">
        <v>3000</v>
      </c>
    </row>
    <row r="37" spans="1:5">
      <c r="A37" s="18" t="s">
        <v>52</v>
      </c>
      <c r="B37" s="18" t="s">
        <v>53</v>
      </c>
      <c r="C37" s="40">
        <v>3000</v>
      </c>
      <c r="D37" s="21">
        <v>0</v>
      </c>
      <c r="E37" s="21">
        <v>3000</v>
      </c>
    </row>
    <row r="38" spans="1:5">
      <c r="A38" s="20" t="s">
        <v>54</v>
      </c>
      <c r="B38" s="20" t="s">
        <v>55</v>
      </c>
      <c r="C38" s="41">
        <v>3000</v>
      </c>
      <c r="D38" s="23">
        <v>0</v>
      </c>
      <c r="E38" s="23">
        <v>3000</v>
      </c>
    </row>
    <row r="39" spans="1:5">
      <c r="A39" s="18" t="s">
        <v>56</v>
      </c>
      <c r="B39" s="18" t="s">
        <v>57</v>
      </c>
      <c r="C39" s="40">
        <v>5435</v>
      </c>
      <c r="D39" s="21">
        <v>0</v>
      </c>
      <c r="E39" s="21">
        <v>5435</v>
      </c>
    </row>
    <row r="40" spans="1:5" ht="29.25">
      <c r="A40" s="18" t="s">
        <v>58</v>
      </c>
      <c r="B40" s="18" t="s">
        <v>59</v>
      </c>
      <c r="C40" s="40">
        <v>1000</v>
      </c>
      <c r="D40" s="21">
        <v>0</v>
      </c>
      <c r="E40" s="21">
        <v>1000</v>
      </c>
    </row>
    <row r="41" spans="1:5" ht="30">
      <c r="A41" s="20" t="s">
        <v>60</v>
      </c>
      <c r="B41" s="20" t="s">
        <v>61</v>
      </c>
      <c r="C41" s="41">
        <v>1000</v>
      </c>
      <c r="D41" s="23">
        <v>0</v>
      </c>
      <c r="E41" s="23">
        <v>1000</v>
      </c>
    </row>
    <row r="42" spans="1:5">
      <c r="A42" s="18" t="s">
        <v>62</v>
      </c>
      <c r="B42" s="18" t="s">
        <v>63</v>
      </c>
      <c r="C42" s="40">
        <v>4435</v>
      </c>
      <c r="D42" s="21">
        <v>0</v>
      </c>
      <c r="E42" s="21">
        <v>4435</v>
      </c>
    </row>
    <row r="43" spans="1:5">
      <c r="A43" s="20" t="s">
        <v>64</v>
      </c>
      <c r="B43" s="20" t="s">
        <v>65</v>
      </c>
      <c r="C43" s="41">
        <v>4435</v>
      </c>
      <c r="D43" s="23">
        <v>0</v>
      </c>
      <c r="E43" s="23">
        <v>4435</v>
      </c>
    </row>
    <row r="44" spans="1:5" ht="43.5">
      <c r="A44" s="18" t="s">
        <v>66</v>
      </c>
      <c r="B44" s="18" t="s">
        <v>67</v>
      </c>
      <c r="C44" s="40">
        <v>23377</v>
      </c>
      <c r="D44" s="21">
        <v>19487</v>
      </c>
      <c r="E44" s="21">
        <v>42864</v>
      </c>
    </row>
    <row r="45" spans="1:5">
      <c r="A45" s="18" t="s">
        <v>68</v>
      </c>
      <c r="B45" s="18" t="s">
        <v>69</v>
      </c>
      <c r="C45" s="40">
        <v>3000</v>
      </c>
      <c r="D45" s="21">
        <v>0</v>
      </c>
      <c r="E45" s="21">
        <v>3000</v>
      </c>
    </row>
    <row r="46" spans="1:5">
      <c r="A46" s="18" t="s">
        <v>70</v>
      </c>
      <c r="B46" s="18" t="s">
        <v>71</v>
      </c>
      <c r="C46" s="40">
        <v>20347</v>
      </c>
      <c r="D46" s="21">
        <v>19487</v>
      </c>
      <c r="E46" s="21">
        <v>39834</v>
      </c>
    </row>
    <row r="47" spans="1:5">
      <c r="A47" s="20" t="s">
        <v>72</v>
      </c>
      <c r="B47" s="20" t="s">
        <v>73</v>
      </c>
      <c r="C47" s="41">
        <v>20347</v>
      </c>
      <c r="D47" s="23">
        <v>19487</v>
      </c>
      <c r="E47" s="23">
        <v>39834</v>
      </c>
    </row>
    <row r="48" spans="1:5">
      <c r="A48" s="18" t="s">
        <v>74</v>
      </c>
      <c r="B48" s="18" t="s">
        <v>75</v>
      </c>
      <c r="C48" s="40">
        <v>30</v>
      </c>
      <c r="D48" s="21">
        <v>0</v>
      </c>
      <c r="E48" s="21">
        <v>30</v>
      </c>
    </row>
    <row r="49" spans="1:5" ht="23.25" customHeight="1">
      <c r="A49" s="24" t="s">
        <v>369</v>
      </c>
      <c r="B49" s="24"/>
      <c r="C49" s="39">
        <f>C50+C55</f>
        <v>2868635</v>
      </c>
      <c r="D49" s="25">
        <f t="shared" ref="D49:E49" si="1">D50+D55</f>
        <v>8067</v>
      </c>
      <c r="E49" s="25">
        <f t="shared" si="1"/>
        <v>2876702</v>
      </c>
    </row>
    <row r="50" spans="1:5">
      <c r="A50" s="18" t="s">
        <v>370</v>
      </c>
      <c r="B50" s="18" t="s">
        <v>76</v>
      </c>
      <c r="C50" s="40">
        <v>2780635</v>
      </c>
      <c r="D50" s="21">
        <v>8067</v>
      </c>
      <c r="E50" s="21">
        <v>2788702</v>
      </c>
    </row>
    <row r="51" spans="1:5">
      <c r="A51" s="18" t="s">
        <v>77</v>
      </c>
      <c r="B51" s="18" t="s">
        <v>78</v>
      </c>
      <c r="C51" s="40">
        <v>2780635</v>
      </c>
      <c r="D51" s="21">
        <v>8067</v>
      </c>
      <c r="E51" s="21">
        <v>2788702</v>
      </c>
    </row>
    <row r="52" spans="1:5">
      <c r="A52" s="20" t="s">
        <v>79</v>
      </c>
      <c r="B52" s="20" t="s">
        <v>80</v>
      </c>
      <c r="C52" s="41">
        <v>1428317</v>
      </c>
      <c r="D52" s="23">
        <v>0</v>
      </c>
      <c r="E52" s="23">
        <v>1428317</v>
      </c>
    </row>
    <row r="53" spans="1:5" ht="45">
      <c r="A53" s="20" t="s">
        <v>81</v>
      </c>
      <c r="B53" s="20" t="s">
        <v>82</v>
      </c>
      <c r="C53" s="41">
        <v>135199</v>
      </c>
      <c r="D53" s="23">
        <v>8067</v>
      </c>
      <c r="E53" s="23">
        <v>143266</v>
      </c>
    </row>
    <row r="54" spans="1:5" ht="30">
      <c r="A54" s="20" t="s">
        <v>83</v>
      </c>
      <c r="B54" s="20" t="s">
        <v>84</v>
      </c>
      <c r="C54" s="41">
        <v>1217119</v>
      </c>
      <c r="D54" s="23">
        <v>0</v>
      </c>
      <c r="E54" s="23">
        <v>1217119</v>
      </c>
    </row>
    <row r="55" spans="1:5">
      <c r="A55" s="18" t="s">
        <v>85</v>
      </c>
      <c r="B55" s="18" t="s">
        <v>86</v>
      </c>
      <c r="C55" s="40">
        <v>88000</v>
      </c>
      <c r="D55" s="21">
        <v>0</v>
      </c>
      <c r="E55" s="21">
        <v>88000</v>
      </c>
    </row>
    <row r="56" spans="1:5">
      <c r="A56" s="18" t="s">
        <v>87</v>
      </c>
      <c r="B56" s="18" t="s">
        <v>88</v>
      </c>
      <c r="C56" s="40">
        <v>88000</v>
      </c>
      <c r="D56" s="21">
        <v>0</v>
      </c>
      <c r="E56" s="21">
        <v>88000</v>
      </c>
    </row>
    <row r="57" spans="1:5" ht="21.75" customHeight="1">
      <c r="A57" s="24" t="s">
        <v>368</v>
      </c>
      <c r="B57" s="24"/>
      <c r="C57" s="39">
        <f>C58</f>
        <v>232188</v>
      </c>
      <c r="D57" s="25">
        <f t="shared" ref="D57:E57" si="2">D58</f>
        <v>0</v>
      </c>
      <c r="E57" s="25">
        <f t="shared" si="2"/>
        <v>232188</v>
      </c>
    </row>
    <row r="58" spans="1:5">
      <c r="A58" s="18" t="s">
        <v>89</v>
      </c>
      <c r="B58" s="18" t="s">
        <v>90</v>
      </c>
      <c r="C58" s="40">
        <v>232188</v>
      </c>
      <c r="D58" s="21">
        <v>0</v>
      </c>
      <c r="E58" s="21">
        <v>232188</v>
      </c>
    </row>
    <row r="59" spans="1:5" ht="29.25">
      <c r="A59" s="18" t="s">
        <v>91</v>
      </c>
      <c r="B59" s="18" t="s">
        <v>92</v>
      </c>
      <c r="C59" s="40">
        <v>231388</v>
      </c>
      <c r="D59" s="21">
        <v>0</v>
      </c>
      <c r="E59" s="21">
        <v>231388</v>
      </c>
    </row>
    <row r="60" spans="1:5">
      <c r="A60" s="20" t="s">
        <v>93</v>
      </c>
      <c r="B60" s="20" t="s">
        <v>94</v>
      </c>
      <c r="C60" s="41">
        <v>61229</v>
      </c>
      <c r="D60" s="23">
        <v>0</v>
      </c>
      <c r="E60" s="23">
        <v>61229</v>
      </c>
    </row>
    <row r="61" spans="1:5">
      <c r="A61" s="20" t="s">
        <v>95</v>
      </c>
      <c r="B61" s="20" t="s">
        <v>96</v>
      </c>
      <c r="C61" s="41">
        <v>46134</v>
      </c>
      <c r="D61" s="23">
        <v>0</v>
      </c>
      <c r="E61" s="23">
        <v>46134</v>
      </c>
    </row>
    <row r="62" spans="1:5" ht="30">
      <c r="A62" s="20" t="s">
        <v>97</v>
      </c>
      <c r="B62" s="20" t="s">
        <v>98</v>
      </c>
      <c r="C62" s="41">
        <v>124025</v>
      </c>
      <c r="D62" s="23">
        <v>0</v>
      </c>
      <c r="E62" s="23">
        <v>124025</v>
      </c>
    </row>
    <row r="63" spans="1:5" ht="43.5">
      <c r="A63" s="18" t="s">
        <v>99</v>
      </c>
      <c r="B63" s="18" t="s">
        <v>100</v>
      </c>
      <c r="C63" s="40">
        <v>800</v>
      </c>
      <c r="D63" s="21">
        <v>0</v>
      </c>
      <c r="E63" s="21">
        <v>800</v>
      </c>
    </row>
    <row r="64" spans="1:5">
      <c r="A64" s="20" t="s">
        <v>101</v>
      </c>
      <c r="B64" s="20" t="s">
        <v>102</v>
      </c>
      <c r="C64" s="41">
        <v>800</v>
      </c>
      <c r="D64" s="23">
        <v>0</v>
      </c>
      <c r="E64" s="23">
        <v>800</v>
      </c>
    </row>
    <row r="65" spans="1:12" ht="21.75" customHeight="1">
      <c r="A65" s="29" t="s">
        <v>103</v>
      </c>
      <c r="B65" s="30" t="s">
        <v>8</v>
      </c>
      <c r="C65" s="37">
        <v>6941684</v>
      </c>
      <c r="D65" s="28">
        <f>D68+D79+D85+D87+D107+D132+D163</f>
        <v>1209</v>
      </c>
      <c r="E65" s="28">
        <f>C65+D65</f>
        <v>6942893</v>
      </c>
    </row>
    <row r="66" spans="1:12">
      <c r="A66" s="7" t="s">
        <v>9</v>
      </c>
      <c r="B66" s="7" t="s">
        <v>10</v>
      </c>
      <c r="C66" s="42" t="s">
        <v>11</v>
      </c>
      <c r="D66" s="49" t="s">
        <v>372</v>
      </c>
      <c r="E66" s="49" t="s">
        <v>373</v>
      </c>
    </row>
    <row r="67" spans="1:12" ht="20.100000000000001" customHeight="1">
      <c r="A67" s="69" t="s">
        <v>104</v>
      </c>
      <c r="B67" s="70"/>
      <c r="C67" s="70"/>
      <c r="D67" s="70"/>
      <c r="E67" s="71"/>
    </row>
    <row r="68" spans="1:12">
      <c r="A68" s="10" t="s">
        <v>105</v>
      </c>
      <c r="B68" s="10" t="s">
        <v>106</v>
      </c>
      <c r="C68" s="43">
        <f>SUM(C69:C78)</f>
        <v>909462</v>
      </c>
      <c r="D68" s="50">
        <f t="shared" ref="D68:E68" si="3">SUM(D69:D78)</f>
        <v>12100</v>
      </c>
      <c r="E68" s="50">
        <f t="shared" si="3"/>
        <v>921562</v>
      </c>
      <c r="I68" s="52"/>
      <c r="J68" s="53"/>
      <c r="K68" s="53"/>
      <c r="L68" s="53"/>
    </row>
    <row r="69" spans="1:12">
      <c r="A69" s="12" t="s">
        <v>270</v>
      </c>
      <c r="B69" s="12" t="s">
        <v>8</v>
      </c>
      <c r="C69" s="41">
        <v>509386</v>
      </c>
      <c r="D69" s="48"/>
      <c r="E69" s="51">
        <f>C69+D69</f>
        <v>509386</v>
      </c>
      <c r="I69" s="52"/>
      <c r="J69" s="53"/>
      <c r="K69" s="53"/>
      <c r="L69" s="53"/>
    </row>
    <row r="70" spans="1:12">
      <c r="A70" s="12" t="s">
        <v>271</v>
      </c>
      <c r="B70" s="12" t="s">
        <v>8</v>
      </c>
      <c r="C70" s="41">
        <v>20116</v>
      </c>
      <c r="D70" s="48"/>
      <c r="E70" s="51">
        <f t="shared" ref="E70:E78" si="4">C70+D70</f>
        <v>20116</v>
      </c>
      <c r="I70" s="52"/>
      <c r="J70" s="53"/>
      <c r="K70" s="53"/>
      <c r="L70" s="53"/>
    </row>
    <row r="71" spans="1:12">
      <c r="A71" s="12" t="s">
        <v>272</v>
      </c>
      <c r="B71" s="12" t="s">
        <v>8</v>
      </c>
      <c r="C71" s="41">
        <v>75869</v>
      </c>
      <c r="D71" s="48"/>
      <c r="E71" s="51">
        <f t="shared" si="4"/>
        <v>75869</v>
      </c>
      <c r="I71" s="52"/>
      <c r="J71" s="53"/>
      <c r="K71" s="53"/>
      <c r="L71" s="53"/>
    </row>
    <row r="72" spans="1:12">
      <c r="A72" s="12" t="s">
        <v>273</v>
      </c>
      <c r="B72" s="12" t="s">
        <v>8</v>
      </c>
      <c r="C72" s="41">
        <v>59235</v>
      </c>
      <c r="D72" s="48"/>
      <c r="E72" s="51">
        <f t="shared" si="4"/>
        <v>59235</v>
      </c>
      <c r="I72" s="52"/>
      <c r="J72" s="53"/>
      <c r="K72" s="53"/>
      <c r="L72" s="53"/>
    </row>
    <row r="73" spans="1:12">
      <c r="A73" s="12" t="s">
        <v>274</v>
      </c>
      <c r="B73" s="12" t="s">
        <v>8</v>
      </c>
      <c r="C73" s="41">
        <v>85779</v>
      </c>
      <c r="D73" s="51">
        <v>12100</v>
      </c>
      <c r="E73" s="51">
        <f t="shared" si="4"/>
        <v>97879</v>
      </c>
      <c r="I73" s="52"/>
      <c r="J73" s="53"/>
      <c r="K73" s="53"/>
      <c r="L73" s="53"/>
    </row>
    <row r="74" spans="1:12">
      <c r="A74" s="12" t="s">
        <v>275</v>
      </c>
      <c r="B74" s="12" t="s">
        <v>8</v>
      </c>
      <c r="C74" s="41">
        <v>65783</v>
      </c>
      <c r="D74" s="48"/>
      <c r="E74" s="51">
        <f t="shared" si="4"/>
        <v>65783</v>
      </c>
      <c r="I74" s="52"/>
      <c r="J74" s="53"/>
      <c r="K74" s="53"/>
      <c r="L74" s="53"/>
    </row>
    <row r="75" spans="1:12">
      <c r="A75" s="12" t="s">
        <v>276</v>
      </c>
      <c r="B75" s="12" t="s">
        <v>8</v>
      </c>
      <c r="C75" s="41">
        <v>19856</v>
      </c>
      <c r="D75" s="48"/>
      <c r="E75" s="51">
        <f t="shared" si="4"/>
        <v>19856</v>
      </c>
      <c r="I75" s="52"/>
      <c r="J75" s="53"/>
      <c r="K75" s="53"/>
      <c r="L75" s="53"/>
    </row>
    <row r="76" spans="1:12">
      <c r="A76" s="12" t="s">
        <v>277</v>
      </c>
      <c r="B76" s="12" t="s">
        <v>8</v>
      </c>
      <c r="C76" s="41">
        <v>8938</v>
      </c>
      <c r="D76" s="48"/>
      <c r="E76" s="51">
        <f t="shared" si="4"/>
        <v>8938</v>
      </c>
    </row>
    <row r="77" spans="1:12">
      <c r="A77" s="12" t="s">
        <v>278</v>
      </c>
      <c r="B77" s="12" t="s">
        <v>8</v>
      </c>
      <c r="C77" s="41">
        <v>9500</v>
      </c>
      <c r="D77" s="48"/>
      <c r="E77" s="51">
        <f t="shared" si="4"/>
        <v>9500</v>
      </c>
    </row>
    <row r="78" spans="1:12">
      <c r="A78" s="12" t="s">
        <v>279</v>
      </c>
      <c r="B78" s="12" t="s">
        <v>8</v>
      </c>
      <c r="C78" s="41">
        <v>55000</v>
      </c>
      <c r="D78" s="48"/>
      <c r="E78" s="51">
        <f t="shared" si="4"/>
        <v>55000</v>
      </c>
    </row>
    <row r="79" spans="1:12">
      <c r="A79" s="10" t="s">
        <v>107</v>
      </c>
      <c r="B79" s="10" t="s">
        <v>108</v>
      </c>
      <c r="C79" s="43">
        <f>SUM(C80:C84)</f>
        <v>404663</v>
      </c>
      <c r="D79" s="50">
        <f t="shared" ref="D79:E79" si="5">SUM(D80:D84)</f>
        <v>0</v>
      </c>
      <c r="E79" s="50">
        <f t="shared" si="5"/>
        <v>404663</v>
      </c>
    </row>
    <row r="80" spans="1:12">
      <c r="A80" s="12" t="s">
        <v>280</v>
      </c>
      <c r="B80" s="12" t="s">
        <v>8</v>
      </c>
      <c r="C80" s="41">
        <v>38550</v>
      </c>
      <c r="D80" s="48"/>
      <c r="E80" s="51">
        <f>D80+C80</f>
        <v>38550</v>
      </c>
    </row>
    <row r="81" spans="1:5">
      <c r="A81" s="12" t="s">
        <v>281</v>
      </c>
      <c r="B81" s="12" t="s">
        <v>8</v>
      </c>
      <c r="C81" s="41">
        <v>32600</v>
      </c>
      <c r="D81" s="48"/>
      <c r="E81" s="51">
        <f t="shared" ref="E81:E84" si="6">D81+C81</f>
        <v>32600</v>
      </c>
    </row>
    <row r="82" spans="1:5">
      <c r="A82" s="12" t="s">
        <v>282</v>
      </c>
      <c r="B82" s="12" t="s">
        <v>8</v>
      </c>
      <c r="C82" s="41">
        <v>39062</v>
      </c>
      <c r="D82" s="48"/>
      <c r="E82" s="51">
        <f t="shared" si="6"/>
        <v>39062</v>
      </c>
    </row>
    <row r="83" spans="1:5">
      <c r="A83" s="12" t="s">
        <v>283</v>
      </c>
      <c r="B83" s="12" t="s">
        <v>8</v>
      </c>
      <c r="C83" s="41">
        <v>20566</v>
      </c>
      <c r="D83" s="48"/>
      <c r="E83" s="51">
        <f t="shared" si="6"/>
        <v>20566</v>
      </c>
    </row>
    <row r="84" spans="1:5">
      <c r="A84" s="12" t="s">
        <v>284</v>
      </c>
      <c r="B84" s="12" t="s">
        <v>8</v>
      </c>
      <c r="C84" s="41">
        <v>273885</v>
      </c>
      <c r="D84" s="48"/>
      <c r="E84" s="51">
        <f t="shared" si="6"/>
        <v>273885</v>
      </c>
    </row>
    <row r="85" spans="1:5">
      <c r="A85" s="32" t="s">
        <v>361</v>
      </c>
      <c r="B85" s="32" t="s">
        <v>359</v>
      </c>
      <c r="C85" s="43">
        <f>SUM(C86)</f>
        <v>720</v>
      </c>
      <c r="D85" s="50">
        <f t="shared" ref="D85:E85" si="7">SUM(D86)</f>
        <v>0</v>
      </c>
      <c r="E85" s="50">
        <f t="shared" si="7"/>
        <v>720</v>
      </c>
    </row>
    <row r="86" spans="1:5">
      <c r="A86" s="12" t="s">
        <v>360</v>
      </c>
      <c r="B86" s="12" t="s">
        <v>8</v>
      </c>
      <c r="C86" s="41">
        <v>720</v>
      </c>
      <c r="D86" s="48"/>
      <c r="E86" s="51">
        <f>C86+D86</f>
        <v>720</v>
      </c>
    </row>
    <row r="87" spans="1:5">
      <c r="A87" s="10" t="s">
        <v>109</v>
      </c>
      <c r="B87" s="10" t="s">
        <v>110</v>
      </c>
      <c r="C87" s="43">
        <f>SUM(C88:C106)</f>
        <v>1426221</v>
      </c>
      <c r="D87" s="50">
        <f t="shared" ref="D87:E87" si="8">SUM(D88:D106)</f>
        <v>-10234</v>
      </c>
      <c r="E87" s="50">
        <f t="shared" si="8"/>
        <v>1415987</v>
      </c>
    </row>
    <row r="88" spans="1:5">
      <c r="A88" s="12" t="s">
        <v>285</v>
      </c>
      <c r="B88" s="12" t="s">
        <v>8</v>
      </c>
      <c r="C88" s="41">
        <v>24480</v>
      </c>
      <c r="D88" s="51"/>
      <c r="E88" s="51">
        <f>C88+D88</f>
        <v>24480</v>
      </c>
    </row>
    <row r="89" spans="1:5">
      <c r="A89" s="12" t="s">
        <v>286</v>
      </c>
      <c r="B89" s="12" t="s">
        <v>8</v>
      </c>
      <c r="C89" s="41">
        <v>26020</v>
      </c>
      <c r="D89" s="51"/>
      <c r="E89" s="51">
        <f t="shared" ref="E89:E106" si="9">C89+D89</f>
        <v>26020</v>
      </c>
    </row>
    <row r="90" spans="1:5">
      <c r="A90" s="12" t="s">
        <v>287</v>
      </c>
      <c r="B90" s="12" t="s">
        <v>8</v>
      </c>
      <c r="C90" s="41">
        <v>14000</v>
      </c>
      <c r="D90" s="51"/>
      <c r="E90" s="51">
        <f t="shared" si="9"/>
        <v>14000</v>
      </c>
    </row>
    <row r="91" spans="1:5">
      <c r="A91" s="12" t="s">
        <v>288</v>
      </c>
      <c r="B91" s="12" t="s">
        <v>8</v>
      </c>
      <c r="C91" s="41">
        <v>4758</v>
      </c>
      <c r="D91" s="51"/>
      <c r="E91" s="51">
        <f t="shared" si="9"/>
        <v>4758</v>
      </c>
    </row>
    <row r="92" spans="1:5">
      <c r="A92" s="12" t="s">
        <v>289</v>
      </c>
      <c r="B92" s="12" t="s">
        <v>8</v>
      </c>
      <c r="C92" s="41">
        <v>15990</v>
      </c>
      <c r="D92" s="51"/>
      <c r="E92" s="51">
        <f t="shared" si="9"/>
        <v>15990</v>
      </c>
    </row>
    <row r="93" spans="1:5">
      <c r="A93" s="12" t="s">
        <v>290</v>
      </c>
      <c r="B93" s="12" t="s">
        <v>8</v>
      </c>
      <c r="C93" s="41">
        <v>27630</v>
      </c>
      <c r="D93" s="51"/>
      <c r="E93" s="51">
        <f t="shared" si="9"/>
        <v>27630</v>
      </c>
    </row>
    <row r="94" spans="1:5">
      <c r="A94" s="12" t="s">
        <v>291</v>
      </c>
      <c r="B94" s="12" t="s">
        <v>8</v>
      </c>
      <c r="C94" s="41">
        <v>86385</v>
      </c>
      <c r="D94" s="51"/>
      <c r="E94" s="51">
        <f t="shared" si="9"/>
        <v>86385</v>
      </c>
    </row>
    <row r="95" spans="1:5">
      <c r="A95" s="12" t="s">
        <v>292</v>
      </c>
      <c r="B95" s="12" t="s">
        <v>8</v>
      </c>
      <c r="C95" s="41">
        <v>18497</v>
      </c>
      <c r="D95" s="51"/>
      <c r="E95" s="51">
        <f t="shared" si="9"/>
        <v>18497</v>
      </c>
    </row>
    <row r="96" spans="1:5">
      <c r="A96" s="12" t="s">
        <v>362</v>
      </c>
      <c r="B96" s="12" t="s">
        <v>8</v>
      </c>
      <c r="C96" s="41">
        <v>81070</v>
      </c>
      <c r="D96" s="51"/>
      <c r="E96" s="51">
        <f t="shared" si="9"/>
        <v>81070</v>
      </c>
    </row>
    <row r="97" spans="1:5">
      <c r="A97" s="12" t="s">
        <v>293</v>
      </c>
      <c r="B97" s="12" t="s">
        <v>8</v>
      </c>
      <c r="C97" s="41">
        <v>6900</v>
      </c>
      <c r="D97" s="51"/>
      <c r="E97" s="51">
        <f t="shared" si="9"/>
        <v>6900</v>
      </c>
    </row>
    <row r="98" spans="1:5">
      <c r="A98" s="12" t="s">
        <v>294</v>
      </c>
      <c r="B98" s="12" t="s">
        <v>8</v>
      </c>
      <c r="C98" s="41">
        <v>3900</v>
      </c>
      <c r="D98" s="51"/>
      <c r="E98" s="51">
        <f t="shared" si="9"/>
        <v>3900</v>
      </c>
    </row>
    <row r="99" spans="1:5">
      <c r="A99" s="12" t="s">
        <v>295</v>
      </c>
      <c r="B99" s="12" t="s">
        <v>8</v>
      </c>
      <c r="C99" s="41">
        <v>4370</v>
      </c>
      <c r="D99" s="51"/>
      <c r="E99" s="51">
        <f t="shared" si="9"/>
        <v>4370</v>
      </c>
    </row>
    <row r="100" spans="1:5">
      <c r="A100" s="12" t="s">
        <v>296</v>
      </c>
      <c r="B100" s="12" t="s">
        <v>8</v>
      </c>
      <c r="C100" s="41">
        <v>40550</v>
      </c>
      <c r="D100" s="51"/>
      <c r="E100" s="51">
        <f t="shared" si="9"/>
        <v>40550</v>
      </c>
    </row>
    <row r="101" spans="1:5">
      <c r="A101" s="12" t="s">
        <v>297</v>
      </c>
      <c r="B101" s="12" t="s">
        <v>8</v>
      </c>
      <c r="C101" s="41">
        <v>2740</v>
      </c>
      <c r="D101" s="51"/>
      <c r="E101" s="51">
        <f t="shared" si="9"/>
        <v>2740</v>
      </c>
    </row>
    <row r="102" spans="1:5">
      <c r="A102" s="12" t="s">
        <v>298</v>
      </c>
      <c r="B102" s="12" t="s">
        <v>8</v>
      </c>
      <c r="C102" s="41">
        <v>112314</v>
      </c>
      <c r="D102" s="51"/>
      <c r="E102" s="51">
        <f t="shared" si="9"/>
        <v>112314</v>
      </c>
    </row>
    <row r="103" spans="1:5">
      <c r="A103" s="12" t="s">
        <v>299</v>
      </c>
      <c r="B103" s="12" t="s">
        <v>8</v>
      </c>
      <c r="C103" s="41">
        <v>193354</v>
      </c>
      <c r="D103" s="51"/>
      <c r="E103" s="51">
        <f t="shared" si="9"/>
        <v>193354</v>
      </c>
    </row>
    <row r="104" spans="1:5">
      <c r="A104" s="12" t="s">
        <v>300</v>
      </c>
      <c r="B104" s="12" t="s">
        <v>8</v>
      </c>
      <c r="C104" s="41">
        <v>139773</v>
      </c>
      <c r="D104" s="51">
        <v>7387</v>
      </c>
      <c r="E104" s="51">
        <f t="shared" si="9"/>
        <v>147160</v>
      </c>
    </row>
    <row r="105" spans="1:5">
      <c r="A105" s="12" t="s">
        <v>301</v>
      </c>
      <c r="B105" s="12" t="s">
        <v>8</v>
      </c>
      <c r="C105" s="41">
        <v>539169</v>
      </c>
      <c r="D105" s="51">
        <v>-17621</v>
      </c>
      <c r="E105" s="51">
        <f t="shared" si="9"/>
        <v>521548</v>
      </c>
    </row>
    <row r="106" spans="1:5">
      <c r="A106" s="12" t="s">
        <v>302</v>
      </c>
      <c r="B106" s="12" t="s">
        <v>8</v>
      </c>
      <c r="C106" s="41">
        <v>84321</v>
      </c>
      <c r="D106" s="51"/>
      <c r="E106" s="51">
        <f t="shared" si="9"/>
        <v>84321</v>
      </c>
    </row>
    <row r="107" spans="1:5">
      <c r="A107" s="10" t="s">
        <v>111</v>
      </c>
      <c r="B107" s="10" t="s">
        <v>112</v>
      </c>
      <c r="C107" s="43">
        <f>SUM(C108:C112)</f>
        <v>72690</v>
      </c>
      <c r="D107" s="50">
        <f t="shared" ref="D107:E107" si="10">SUM(D108:D112)</f>
        <v>0</v>
      </c>
      <c r="E107" s="50">
        <f t="shared" si="10"/>
        <v>72690</v>
      </c>
    </row>
    <row r="108" spans="1:5">
      <c r="A108" s="12" t="s">
        <v>303</v>
      </c>
      <c r="B108" s="12" t="s">
        <v>8</v>
      </c>
      <c r="C108" s="41">
        <v>13059</v>
      </c>
      <c r="D108" s="48"/>
      <c r="E108" s="51">
        <f>C108+D108</f>
        <v>13059</v>
      </c>
    </row>
    <row r="109" spans="1:5">
      <c r="A109" s="12" t="s">
        <v>304</v>
      </c>
      <c r="B109" s="12" t="s">
        <v>8</v>
      </c>
      <c r="C109" s="41">
        <v>11102</v>
      </c>
      <c r="D109" s="48"/>
      <c r="E109" s="51">
        <f t="shared" ref="E109:E112" si="11">C109+D109</f>
        <v>11102</v>
      </c>
    </row>
    <row r="110" spans="1:5">
      <c r="A110" s="12" t="s">
        <v>305</v>
      </c>
      <c r="B110" s="12" t="s">
        <v>8</v>
      </c>
      <c r="C110" s="41">
        <v>7145</v>
      </c>
      <c r="D110" s="48"/>
      <c r="E110" s="51">
        <f t="shared" si="11"/>
        <v>7145</v>
      </c>
    </row>
    <row r="111" spans="1:5">
      <c r="A111" s="12" t="s">
        <v>306</v>
      </c>
      <c r="B111" s="12" t="s">
        <v>8</v>
      </c>
      <c r="C111" s="41">
        <v>18695</v>
      </c>
      <c r="D111" s="48"/>
      <c r="E111" s="51">
        <f t="shared" si="11"/>
        <v>18695</v>
      </c>
    </row>
    <row r="112" spans="1:5">
      <c r="A112" s="12" t="s">
        <v>307</v>
      </c>
      <c r="B112" s="12" t="s">
        <v>8</v>
      </c>
      <c r="C112" s="41">
        <v>22689</v>
      </c>
      <c r="D112" s="48"/>
      <c r="E112" s="51">
        <f t="shared" si="11"/>
        <v>22689</v>
      </c>
    </row>
    <row r="113" spans="1:5">
      <c r="A113" s="10" t="s">
        <v>113</v>
      </c>
      <c r="B113" s="10" t="s">
        <v>114</v>
      </c>
      <c r="C113" s="43">
        <f>SUM(C114:C131)</f>
        <v>708882</v>
      </c>
      <c r="D113" s="50">
        <f t="shared" ref="D113:E113" si="12">SUM(D114:D131)</f>
        <v>0</v>
      </c>
      <c r="E113" s="50">
        <f t="shared" si="12"/>
        <v>708882</v>
      </c>
    </row>
    <row r="114" spans="1:5">
      <c r="A114" s="12" t="s">
        <v>308</v>
      </c>
      <c r="B114" s="12" t="s">
        <v>8</v>
      </c>
      <c r="C114" s="41">
        <v>197209</v>
      </c>
      <c r="D114" s="48"/>
      <c r="E114" s="51">
        <f>C114+D114</f>
        <v>197209</v>
      </c>
    </row>
    <row r="115" spans="1:5">
      <c r="A115" s="12" t="s">
        <v>309</v>
      </c>
      <c r="B115" s="12" t="s">
        <v>8</v>
      </c>
      <c r="C115" s="41">
        <v>28377</v>
      </c>
      <c r="D115" s="48"/>
      <c r="E115" s="51">
        <f t="shared" ref="E115:E131" si="13">C115+D115</f>
        <v>28377</v>
      </c>
    </row>
    <row r="116" spans="1:5">
      <c r="A116" s="12" t="s">
        <v>310</v>
      </c>
      <c r="B116" s="12" t="s">
        <v>8</v>
      </c>
      <c r="C116" s="41">
        <v>10804</v>
      </c>
      <c r="D116" s="48"/>
      <c r="E116" s="51">
        <f t="shared" si="13"/>
        <v>10804</v>
      </c>
    </row>
    <row r="117" spans="1:5">
      <c r="A117" s="12" t="s">
        <v>311</v>
      </c>
      <c r="B117" s="12" t="s">
        <v>8</v>
      </c>
      <c r="C117" s="41">
        <v>22272</v>
      </c>
      <c r="D117" s="48"/>
      <c r="E117" s="51">
        <f t="shared" si="13"/>
        <v>22272</v>
      </c>
    </row>
    <row r="118" spans="1:5">
      <c r="A118" s="12" t="s">
        <v>312</v>
      </c>
      <c r="B118" s="12" t="s">
        <v>8</v>
      </c>
      <c r="C118" s="41">
        <v>13645</v>
      </c>
      <c r="D118" s="48"/>
      <c r="E118" s="51">
        <f t="shared" si="13"/>
        <v>13645</v>
      </c>
    </row>
    <row r="119" spans="1:5">
      <c r="A119" s="12" t="s">
        <v>313</v>
      </c>
      <c r="B119" s="12" t="s">
        <v>8</v>
      </c>
      <c r="C119" s="41">
        <v>19713</v>
      </c>
      <c r="D119" s="48"/>
      <c r="E119" s="51">
        <f t="shared" si="13"/>
        <v>19713</v>
      </c>
    </row>
    <row r="120" spans="1:5">
      <c r="A120" s="12" t="s">
        <v>314</v>
      </c>
      <c r="B120" s="12" t="s">
        <v>8</v>
      </c>
      <c r="C120" s="41">
        <v>17092</v>
      </c>
      <c r="D120" s="48"/>
      <c r="E120" s="51">
        <f t="shared" si="13"/>
        <v>17092</v>
      </c>
    </row>
    <row r="121" spans="1:5">
      <c r="A121" s="12" t="s">
        <v>315</v>
      </c>
      <c r="B121" s="12" t="s">
        <v>8</v>
      </c>
      <c r="C121" s="41">
        <v>15210</v>
      </c>
      <c r="D121" s="48"/>
      <c r="E121" s="51">
        <f t="shared" si="13"/>
        <v>15210</v>
      </c>
    </row>
    <row r="122" spans="1:5">
      <c r="A122" s="12" t="s">
        <v>316</v>
      </c>
      <c r="B122" s="12" t="s">
        <v>8</v>
      </c>
      <c r="C122" s="41">
        <v>24087</v>
      </c>
      <c r="D122" s="48"/>
      <c r="E122" s="51">
        <f t="shared" si="13"/>
        <v>24087</v>
      </c>
    </row>
    <row r="123" spans="1:5">
      <c r="A123" s="12" t="s">
        <v>317</v>
      </c>
      <c r="B123" s="12" t="s">
        <v>8</v>
      </c>
      <c r="C123" s="41">
        <v>2455</v>
      </c>
      <c r="D123" s="48"/>
      <c r="E123" s="51">
        <f t="shared" si="13"/>
        <v>2455</v>
      </c>
    </row>
    <row r="124" spans="1:5">
      <c r="A124" s="12" t="s">
        <v>318</v>
      </c>
      <c r="B124" s="12" t="s">
        <v>8</v>
      </c>
      <c r="C124" s="41">
        <v>113692</v>
      </c>
      <c r="D124" s="48"/>
      <c r="E124" s="51">
        <f t="shared" si="13"/>
        <v>113692</v>
      </c>
    </row>
    <row r="125" spans="1:5">
      <c r="A125" s="12" t="s">
        <v>319</v>
      </c>
      <c r="B125" s="12" t="s">
        <v>8</v>
      </c>
      <c r="C125" s="41">
        <v>21236</v>
      </c>
      <c r="D125" s="48"/>
      <c r="E125" s="51">
        <f t="shared" si="13"/>
        <v>21236</v>
      </c>
    </row>
    <row r="126" spans="1:5">
      <c r="A126" s="12" t="s">
        <v>320</v>
      </c>
      <c r="B126" s="12" t="s">
        <v>8</v>
      </c>
      <c r="C126" s="41">
        <v>43662</v>
      </c>
      <c r="D126" s="48"/>
      <c r="E126" s="51">
        <f t="shared" si="13"/>
        <v>43662</v>
      </c>
    </row>
    <row r="127" spans="1:5">
      <c r="A127" s="12" t="s">
        <v>321</v>
      </c>
      <c r="B127" s="12" t="s">
        <v>8</v>
      </c>
      <c r="C127" s="41">
        <v>35637</v>
      </c>
      <c r="D127" s="48"/>
      <c r="E127" s="51">
        <f t="shared" si="13"/>
        <v>35637</v>
      </c>
    </row>
    <row r="128" spans="1:5">
      <c r="A128" s="12" t="s">
        <v>322</v>
      </c>
      <c r="B128" s="12" t="s">
        <v>8</v>
      </c>
      <c r="C128" s="41">
        <v>24364</v>
      </c>
      <c r="D128" s="48"/>
      <c r="E128" s="51">
        <f t="shared" si="13"/>
        <v>24364</v>
      </c>
    </row>
    <row r="129" spans="1:5">
      <c r="A129" s="12" t="s">
        <v>323</v>
      </c>
      <c r="B129" s="12" t="s">
        <v>8</v>
      </c>
      <c r="C129" s="41">
        <v>36018</v>
      </c>
      <c r="D129" s="48"/>
      <c r="E129" s="51">
        <f t="shared" si="13"/>
        <v>36018</v>
      </c>
    </row>
    <row r="130" spans="1:5">
      <c r="A130" s="12" t="s">
        <v>324</v>
      </c>
      <c r="B130" s="12" t="s">
        <v>8</v>
      </c>
      <c r="C130" s="41">
        <v>68133</v>
      </c>
      <c r="D130" s="48"/>
      <c r="E130" s="51">
        <f t="shared" si="13"/>
        <v>68133</v>
      </c>
    </row>
    <row r="131" spans="1:5">
      <c r="A131" s="12" t="s">
        <v>325</v>
      </c>
      <c r="B131" s="12" t="s">
        <v>8</v>
      </c>
      <c r="C131" s="41">
        <v>15276</v>
      </c>
      <c r="D131" s="48"/>
      <c r="E131" s="51">
        <f t="shared" si="13"/>
        <v>15276</v>
      </c>
    </row>
    <row r="132" spans="1:5">
      <c r="A132" s="10" t="s">
        <v>115</v>
      </c>
      <c r="B132" s="10" t="s">
        <v>116</v>
      </c>
      <c r="C132" s="43">
        <f>SUM(C133:C162)</f>
        <v>3038293</v>
      </c>
      <c r="D132" s="50">
        <f t="shared" ref="D132:E132" si="14">SUM(D133:D162)</f>
        <v>-657</v>
      </c>
      <c r="E132" s="50">
        <f t="shared" si="14"/>
        <v>3037636</v>
      </c>
    </row>
    <row r="133" spans="1:5">
      <c r="A133" s="12" t="s">
        <v>326</v>
      </c>
      <c r="B133" s="12" t="s">
        <v>8</v>
      </c>
      <c r="C133" s="41">
        <v>203096</v>
      </c>
      <c r="D133" s="51"/>
      <c r="E133" s="51">
        <f>C133+D133</f>
        <v>203096</v>
      </c>
    </row>
    <row r="134" spans="1:5">
      <c r="A134" s="12" t="s">
        <v>327</v>
      </c>
      <c r="B134" s="12" t="s">
        <v>8</v>
      </c>
      <c r="C134" s="41">
        <v>37236</v>
      </c>
      <c r="D134" s="51"/>
      <c r="E134" s="51">
        <f t="shared" ref="E134:E162" si="15">C134+D134</f>
        <v>37236</v>
      </c>
    </row>
    <row r="135" spans="1:5">
      <c r="A135" s="12" t="s">
        <v>328</v>
      </c>
      <c r="B135" s="12" t="s">
        <v>8</v>
      </c>
      <c r="C135" s="41">
        <v>185397</v>
      </c>
      <c r="D135" s="51"/>
      <c r="E135" s="51">
        <f t="shared" si="15"/>
        <v>185397</v>
      </c>
    </row>
    <row r="136" spans="1:5">
      <c r="A136" s="12" t="s">
        <v>329</v>
      </c>
      <c r="B136" s="12" t="s">
        <v>8</v>
      </c>
      <c r="C136" s="41">
        <v>297731</v>
      </c>
      <c r="D136" s="51"/>
      <c r="E136" s="51">
        <f t="shared" si="15"/>
        <v>297731</v>
      </c>
    </row>
    <row r="137" spans="1:5">
      <c r="A137" s="12" t="s">
        <v>330</v>
      </c>
      <c r="B137" s="12" t="s">
        <v>8</v>
      </c>
      <c r="C137" s="41">
        <v>221886</v>
      </c>
      <c r="D137" s="51"/>
      <c r="E137" s="51">
        <f t="shared" si="15"/>
        <v>221886</v>
      </c>
    </row>
    <row r="138" spans="1:5">
      <c r="A138" s="12" t="s">
        <v>331</v>
      </c>
      <c r="B138" s="12" t="s">
        <v>8</v>
      </c>
      <c r="C138" s="41">
        <v>108302</v>
      </c>
      <c r="D138" s="51"/>
      <c r="E138" s="51">
        <f t="shared" si="15"/>
        <v>108302</v>
      </c>
    </row>
    <row r="139" spans="1:5">
      <c r="A139" s="12" t="s">
        <v>332</v>
      </c>
      <c r="B139" s="12" t="s">
        <v>8</v>
      </c>
      <c r="C139" s="41">
        <v>124029</v>
      </c>
      <c r="D139" s="51"/>
      <c r="E139" s="51">
        <f t="shared" si="15"/>
        <v>124029</v>
      </c>
    </row>
    <row r="140" spans="1:5">
      <c r="A140" s="12" t="s">
        <v>333</v>
      </c>
      <c r="B140" s="12" t="s">
        <v>8</v>
      </c>
      <c r="C140" s="41">
        <v>52404</v>
      </c>
      <c r="D140" s="51"/>
      <c r="E140" s="51">
        <f t="shared" si="15"/>
        <v>52404</v>
      </c>
    </row>
    <row r="141" spans="1:5">
      <c r="A141" s="12" t="s">
        <v>334</v>
      </c>
      <c r="B141" s="12" t="s">
        <v>8</v>
      </c>
      <c r="C141" s="41">
        <v>216979</v>
      </c>
      <c r="D141" s="51"/>
      <c r="E141" s="51">
        <f t="shared" si="15"/>
        <v>216979</v>
      </c>
    </row>
    <row r="142" spans="1:5">
      <c r="A142" s="12" t="s">
        <v>335</v>
      </c>
      <c r="B142" s="12" t="s">
        <v>8</v>
      </c>
      <c r="C142" s="41">
        <v>114240</v>
      </c>
      <c r="D142" s="51"/>
      <c r="E142" s="51">
        <f t="shared" si="15"/>
        <v>114240</v>
      </c>
    </row>
    <row r="143" spans="1:5">
      <c r="A143" s="12" t="s">
        <v>336</v>
      </c>
      <c r="B143" s="12" t="s">
        <v>8</v>
      </c>
      <c r="C143" s="41">
        <v>13115</v>
      </c>
      <c r="D143" s="51"/>
      <c r="E143" s="51">
        <f t="shared" si="15"/>
        <v>13115</v>
      </c>
    </row>
    <row r="144" spans="1:5">
      <c r="A144" s="12" t="s">
        <v>337</v>
      </c>
      <c r="B144" s="12" t="s">
        <v>8</v>
      </c>
      <c r="C144" s="41">
        <v>168294</v>
      </c>
      <c r="D144" s="51"/>
      <c r="E144" s="51">
        <f t="shared" si="15"/>
        <v>168294</v>
      </c>
    </row>
    <row r="145" spans="1:5">
      <c r="A145" s="12" t="s">
        <v>338</v>
      </c>
      <c r="B145" s="12" t="s">
        <v>8</v>
      </c>
      <c r="C145" s="41">
        <v>91546</v>
      </c>
      <c r="D145" s="51"/>
      <c r="E145" s="51">
        <f t="shared" si="15"/>
        <v>91546</v>
      </c>
    </row>
    <row r="146" spans="1:5">
      <c r="A146" s="12" t="s">
        <v>339</v>
      </c>
      <c r="B146" s="12" t="s">
        <v>8</v>
      </c>
      <c r="C146" s="41">
        <v>9350</v>
      </c>
      <c r="D146" s="51"/>
      <c r="E146" s="51">
        <f t="shared" si="15"/>
        <v>9350</v>
      </c>
    </row>
    <row r="147" spans="1:5">
      <c r="A147" s="12" t="s">
        <v>340</v>
      </c>
      <c r="B147" s="12" t="s">
        <v>8</v>
      </c>
      <c r="C147" s="41">
        <v>566941</v>
      </c>
      <c r="D147" s="51"/>
      <c r="E147" s="51">
        <f t="shared" si="15"/>
        <v>566941</v>
      </c>
    </row>
    <row r="148" spans="1:5">
      <c r="A148" s="12" t="s">
        <v>341</v>
      </c>
      <c r="B148" s="12" t="s">
        <v>8</v>
      </c>
      <c r="C148" s="41">
        <v>77092</v>
      </c>
      <c r="D148" s="51"/>
      <c r="E148" s="51">
        <f t="shared" si="15"/>
        <v>77092</v>
      </c>
    </row>
    <row r="149" spans="1:5">
      <c r="A149" s="12" t="s">
        <v>342</v>
      </c>
      <c r="B149" s="12" t="s">
        <v>8</v>
      </c>
      <c r="C149" s="41">
        <v>83890</v>
      </c>
      <c r="D149" s="51"/>
      <c r="E149" s="51">
        <f t="shared" si="15"/>
        <v>83890</v>
      </c>
    </row>
    <row r="150" spans="1:5">
      <c r="A150" s="12" t="s">
        <v>343</v>
      </c>
      <c r="B150" s="12" t="s">
        <v>8</v>
      </c>
      <c r="C150" s="41">
        <v>1557</v>
      </c>
      <c r="D150" s="51"/>
      <c r="E150" s="51">
        <f t="shared" si="15"/>
        <v>1557</v>
      </c>
    </row>
    <row r="151" spans="1:5">
      <c r="A151" s="12" t="s">
        <v>344</v>
      </c>
      <c r="B151" s="12" t="s">
        <v>8</v>
      </c>
      <c r="C151" s="41">
        <v>6234</v>
      </c>
      <c r="D151" s="51"/>
      <c r="E151" s="51">
        <f t="shared" si="15"/>
        <v>6234</v>
      </c>
    </row>
    <row r="152" spans="1:5">
      <c r="A152" s="12" t="s">
        <v>345</v>
      </c>
      <c r="B152" s="12" t="s">
        <v>8</v>
      </c>
      <c r="C152" s="41">
        <v>25596</v>
      </c>
      <c r="D152" s="51"/>
      <c r="E152" s="51">
        <f t="shared" si="15"/>
        <v>25596</v>
      </c>
    </row>
    <row r="153" spans="1:5">
      <c r="A153" s="12" t="s">
        <v>346</v>
      </c>
      <c r="B153" s="12" t="s">
        <v>8</v>
      </c>
      <c r="C153" s="41">
        <v>37040</v>
      </c>
      <c r="D153" s="51"/>
      <c r="E153" s="51">
        <f t="shared" si="15"/>
        <v>37040</v>
      </c>
    </row>
    <row r="154" spans="1:5">
      <c r="A154" s="12" t="s">
        <v>347</v>
      </c>
      <c r="B154" s="12" t="s">
        <v>8</v>
      </c>
      <c r="C154" s="41">
        <v>896</v>
      </c>
      <c r="D154" s="51"/>
      <c r="E154" s="51">
        <f t="shared" si="15"/>
        <v>896</v>
      </c>
    </row>
    <row r="155" spans="1:5">
      <c r="A155" s="12" t="s">
        <v>374</v>
      </c>
      <c r="B155" s="12" t="s">
        <v>8</v>
      </c>
      <c r="C155" s="41">
        <v>0</v>
      </c>
      <c r="D155" s="51">
        <v>8067</v>
      </c>
      <c r="E155" s="51">
        <f t="shared" ref="E155" si="16">C155+D155</f>
        <v>8067</v>
      </c>
    </row>
    <row r="156" spans="1:5">
      <c r="A156" s="12" t="s">
        <v>348</v>
      </c>
      <c r="B156" s="12" t="s">
        <v>8</v>
      </c>
      <c r="C156" s="41">
        <v>22944</v>
      </c>
      <c r="D156" s="51"/>
      <c r="E156" s="51">
        <f t="shared" si="15"/>
        <v>22944</v>
      </c>
    </row>
    <row r="157" spans="1:5">
      <c r="A157" s="12" t="s">
        <v>349</v>
      </c>
      <c r="B157" s="12" t="s">
        <v>8</v>
      </c>
      <c r="C157" s="41">
        <v>18862</v>
      </c>
      <c r="D157" s="51"/>
      <c r="E157" s="51">
        <f t="shared" si="15"/>
        <v>18862</v>
      </c>
    </row>
    <row r="158" spans="1:5">
      <c r="A158" s="12" t="s">
        <v>350</v>
      </c>
      <c r="B158" s="12" t="s">
        <v>8</v>
      </c>
      <c r="C158" s="41">
        <v>119249</v>
      </c>
      <c r="D158" s="51">
        <v>-4362</v>
      </c>
      <c r="E158" s="51">
        <f t="shared" si="15"/>
        <v>114887</v>
      </c>
    </row>
    <row r="159" spans="1:5">
      <c r="A159" s="12" t="s">
        <v>351</v>
      </c>
      <c r="B159" s="12" t="s">
        <v>8</v>
      </c>
      <c r="C159" s="41">
        <v>102121</v>
      </c>
      <c r="D159" s="51">
        <v>-4362</v>
      </c>
      <c r="E159" s="51">
        <f t="shared" si="15"/>
        <v>97759</v>
      </c>
    </row>
    <row r="160" spans="1:5">
      <c r="A160" s="12" t="s">
        <v>352</v>
      </c>
      <c r="B160" s="12" t="s">
        <v>8</v>
      </c>
      <c r="C160" s="41">
        <v>24156</v>
      </c>
      <c r="D160" s="51"/>
      <c r="E160" s="51">
        <f t="shared" si="15"/>
        <v>24156</v>
      </c>
    </row>
    <row r="161" spans="1:5">
      <c r="A161" s="12" t="s">
        <v>353</v>
      </c>
      <c r="B161" s="12" t="s">
        <v>8</v>
      </c>
      <c r="C161" s="41">
        <v>84384</v>
      </c>
      <c r="D161" s="51"/>
      <c r="E161" s="51">
        <f t="shared" si="15"/>
        <v>84384</v>
      </c>
    </row>
    <row r="162" spans="1:5">
      <c r="A162" s="12" t="s">
        <v>354</v>
      </c>
      <c r="B162" s="12" t="s">
        <v>8</v>
      </c>
      <c r="C162" s="41">
        <v>23726</v>
      </c>
      <c r="D162" s="51"/>
      <c r="E162" s="51">
        <f t="shared" si="15"/>
        <v>23726</v>
      </c>
    </row>
    <row r="163" spans="1:5">
      <c r="A163" s="10" t="s">
        <v>117</v>
      </c>
      <c r="B163" s="10" t="s">
        <v>118</v>
      </c>
      <c r="C163" s="43">
        <f>SUM(C164:C167)</f>
        <v>380753</v>
      </c>
      <c r="D163" s="50">
        <f t="shared" ref="D163:E163" si="17">SUM(D164:D167)</f>
        <v>0</v>
      </c>
      <c r="E163" s="50">
        <f t="shared" si="17"/>
        <v>380753</v>
      </c>
    </row>
    <row r="164" spans="1:5">
      <c r="A164" s="12" t="s">
        <v>355</v>
      </c>
      <c r="B164" s="12" t="s">
        <v>8</v>
      </c>
      <c r="C164" s="41">
        <v>64712</v>
      </c>
      <c r="D164" s="48"/>
      <c r="E164" s="51">
        <f>C164+D164</f>
        <v>64712</v>
      </c>
    </row>
    <row r="165" spans="1:5">
      <c r="A165" s="12" t="s">
        <v>356</v>
      </c>
      <c r="B165" s="12" t="s">
        <v>8</v>
      </c>
      <c r="C165" s="41">
        <v>270443</v>
      </c>
      <c r="D165" s="48"/>
      <c r="E165" s="51">
        <f t="shared" ref="E165:E167" si="18">C165+D165</f>
        <v>270443</v>
      </c>
    </row>
    <row r="166" spans="1:5">
      <c r="A166" s="12" t="s">
        <v>357</v>
      </c>
      <c r="B166" s="12" t="s">
        <v>8</v>
      </c>
      <c r="C166" s="41">
        <v>37926</v>
      </c>
      <c r="D166" s="48"/>
      <c r="E166" s="51">
        <f t="shared" si="18"/>
        <v>37926</v>
      </c>
    </row>
    <row r="167" spans="1:5">
      <c r="A167" s="12" t="s">
        <v>358</v>
      </c>
      <c r="B167" s="12" t="s">
        <v>8</v>
      </c>
      <c r="C167" s="41">
        <v>7672</v>
      </c>
      <c r="D167" s="48"/>
      <c r="E167" s="51">
        <f t="shared" si="18"/>
        <v>7672</v>
      </c>
    </row>
    <row r="168" spans="1:5" ht="20.100000000000001" customHeight="1">
      <c r="A168" s="56" t="s">
        <v>119</v>
      </c>
      <c r="B168" s="57"/>
      <c r="C168" s="57"/>
      <c r="D168" s="57"/>
      <c r="E168" s="58"/>
    </row>
    <row r="169" spans="1:5">
      <c r="A169" s="10" t="s">
        <v>120</v>
      </c>
      <c r="B169" s="10" t="s">
        <v>121</v>
      </c>
      <c r="C169" s="43">
        <v>3683311</v>
      </c>
      <c r="D169" s="50">
        <v>3657</v>
      </c>
      <c r="E169" s="50">
        <v>3686968</v>
      </c>
    </row>
    <row r="170" spans="1:5">
      <c r="A170" s="3" t="s">
        <v>122</v>
      </c>
      <c r="B170" s="3" t="s">
        <v>123</v>
      </c>
      <c r="C170" s="40">
        <v>2939983</v>
      </c>
      <c r="D170" s="21">
        <v>2896</v>
      </c>
      <c r="E170" s="21">
        <v>2942879</v>
      </c>
    </row>
    <row r="171" spans="1:5">
      <c r="A171" s="4" t="s">
        <v>124</v>
      </c>
      <c r="B171" s="4" t="s">
        <v>125</v>
      </c>
      <c r="C171" s="41">
        <v>2795150</v>
      </c>
      <c r="D171" s="23">
        <v>2096</v>
      </c>
      <c r="E171" s="23">
        <v>2797246</v>
      </c>
    </row>
    <row r="172" spans="1:5">
      <c r="A172" s="4" t="s">
        <v>126</v>
      </c>
      <c r="B172" s="4" t="s">
        <v>127</v>
      </c>
      <c r="C172" s="41">
        <v>66722</v>
      </c>
      <c r="D172" s="23">
        <v>0</v>
      </c>
      <c r="E172" s="23">
        <v>66722</v>
      </c>
    </row>
    <row r="173" spans="1:5" ht="30">
      <c r="A173" s="4" t="s">
        <v>128</v>
      </c>
      <c r="B173" s="4" t="s">
        <v>129</v>
      </c>
      <c r="C173" s="41">
        <v>78111</v>
      </c>
      <c r="D173" s="23">
        <v>800</v>
      </c>
      <c r="E173" s="23">
        <v>78911</v>
      </c>
    </row>
    <row r="174" spans="1:5" ht="29.25">
      <c r="A174" s="3" t="s">
        <v>130</v>
      </c>
      <c r="B174" s="3" t="s">
        <v>131</v>
      </c>
      <c r="C174" s="40">
        <v>743328</v>
      </c>
      <c r="D174" s="21">
        <v>761</v>
      </c>
      <c r="E174" s="21">
        <v>744089</v>
      </c>
    </row>
    <row r="175" spans="1:5">
      <c r="A175" s="4" t="s">
        <v>132</v>
      </c>
      <c r="B175" s="4" t="s">
        <v>133</v>
      </c>
      <c r="C175" s="41">
        <v>674181</v>
      </c>
      <c r="D175" s="23">
        <v>684</v>
      </c>
      <c r="E175" s="23">
        <v>674865</v>
      </c>
    </row>
    <row r="176" spans="1:5">
      <c r="A176" s="4" t="s">
        <v>134</v>
      </c>
      <c r="B176" s="4" t="s">
        <v>135</v>
      </c>
      <c r="C176" s="41">
        <v>69147</v>
      </c>
      <c r="D176" s="23">
        <v>77</v>
      </c>
      <c r="E176" s="23">
        <v>69224</v>
      </c>
    </row>
    <row r="177" spans="1:5">
      <c r="A177" s="10" t="s">
        <v>136</v>
      </c>
      <c r="B177" s="10" t="s">
        <v>137</v>
      </c>
      <c r="C177" s="43">
        <v>1621911</v>
      </c>
      <c r="D177" s="50">
        <v>28310</v>
      </c>
      <c r="E177" s="50">
        <v>1650221</v>
      </c>
    </row>
    <row r="178" spans="1:5" ht="29.25">
      <c r="A178" s="3" t="s">
        <v>138</v>
      </c>
      <c r="B178" s="3" t="s">
        <v>139</v>
      </c>
      <c r="C178" s="40">
        <v>25262</v>
      </c>
      <c r="D178" s="21">
        <v>0</v>
      </c>
      <c r="E178" s="21">
        <v>25262</v>
      </c>
    </row>
    <row r="179" spans="1:5" ht="30">
      <c r="A179" s="4" t="s">
        <v>140</v>
      </c>
      <c r="B179" s="4" t="s">
        <v>141</v>
      </c>
      <c r="C179" s="41">
        <v>11522</v>
      </c>
      <c r="D179" s="23">
        <v>0</v>
      </c>
      <c r="E179" s="23">
        <v>11522</v>
      </c>
    </row>
    <row r="180" spans="1:5" ht="30">
      <c r="A180" s="4" t="s">
        <v>142</v>
      </c>
      <c r="B180" s="4" t="s">
        <v>143</v>
      </c>
      <c r="C180" s="41">
        <v>13740</v>
      </c>
      <c r="D180" s="23">
        <v>0</v>
      </c>
      <c r="E180" s="23">
        <v>13740</v>
      </c>
    </row>
    <row r="181" spans="1:5">
      <c r="A181" s="3" t="s">
        <v>144</v>
      </c>
      <c r="B181" s="3" t="s">
        <v>145</v>
      </c>
      <c r="C181" s="40">
        <v>866153</v>
      </c>
      <c r="D181" s="21">
        <v>2492</v>
      </c>
      <c r="E181" s="21">
        <v>868645</v>
      </c>
    </row>
    <row r="182" spans="1:5">
      <c r="A182" s="4" t="s">
        <v>146</v>
      </c>
      <c r="B182" s="4" t="s">
        <v>147</v>
      </c>
      <c r="C182" s="41">
        <v>36408</v>
      </c>
      <c r="D182" s="23">
        <v>-3000</v>
      </c>
      <c r="E182" s="23">
        <v>33408</v>
      </c>
    </row>
    <row r="183" spans="1:5">
      <c r="A183" s="4" t="s">
        <v>148</v>
      </c>
      <c r="B183" s="4" t="s">
        <v>149</v>
      </c>
      <c r="C183" s="41">
        <v>231631</v>
      </c>
      <c r="D183" s="23">
        <v>0</v>
      </c>
      <c r="E183" s="23">
        <v>231631</v>
      </c>
    </row>
    <row r="184" spans="1:5" ht="30">
      <c r="A184" s="4" t="s">
        <v>150</v>
      </c>
      <c r="B184" s="4" t="s">
        <v>151</v>
      </c>
      <c r="C184" s="41">
        <v>144301</v>
      </c>
      <c r="D184" s="23">
        <v>3787</v>
      </c>
      <c r="E184" s="23">
        <v>148088</v>
      </c>
    </row>
    <row r="185" spans="1:5" ht="30">
      <c r="A185" s="4" t="s">
        <v>152</v>
      </c>
      <c r="B185" s="4" t="s">
        <v>153</v>
      </c>
      <c r="C185" s="41">
        <v>335357</v>
      </c>
      <c r="D185" s="23">
        <v>-2135</v>
      </c>
      <c r="E185" s="23">
        <v>333222</v>
      </c>
    </row>
    <row r="186" spans="1:5">
      <c r="A186" s="4" t="s">
        <v>154</v>
      </c>
      <c r="B186" s="4" t="s">
        <v>155</v>
      </c>
      <c r="C186" s="41">
        <v>18452</v>
      </c>
      <c r="D186" s="23">
        <v>0</v>
      </c>
      <c r="E186" s="23">
        <v>18452</v>
      </c>
    </row>
    <row r="187" spans="1:5">
      <c r="A187" s="4" t="s">
        <v>156</v>
      </c>
      <c r="B187" s="4" t="s">
        <v>157</v>
      </c>
      <c r="C187" s="41">
        <v>14984</v>
      </c>
      <c r="D187" s="23">
        <v>0</v>
      </c>
      <c r="E187" s="23">
        <v>14984</v>
      </c>
    </row>
    <row r="188" spans="1:5">
      <c r="A188" s="4" t="s">
        <v>158</v>
      </c>
      <c r="B188" s="4" t="s">
        <v>159</v>
      </c>
      <c r="C188" s="41">
        <v>77520</v>
      </c>
      <c r="D188" s="23">
        <v>3840</v>
      </c>
      <c r="E188" s="23">
        <v>81360</v>
      </c>
    </row>
    <row r="189" spans="1:5">
      <c r="A189" s="4" t="s">
        <v>160</v>
      </c>
      <c r="B189" s="4" t="s">
        <v>161</v>
      </c>
      <c r="C189" s="41">
        <v>7500</v>
      </c>
      <c r="D189" s="23">
        <v>0</v>
      </c>
      <c r="E189" s="23">
        <v>7500</v>
      </c>
    </row>
    <row r="190" spans="1:5" ht="29.25">
      <c r="A190" s="3" t="s">
        <v>162</v>
      </c>
      <c r="B190" s="3" t="s">
        <v>163</v>
      </c>
      <c r="C190" s="40">
        <v>677021</v>
      </c>
      <c r="D190" s="21">
        <v>-118</v>
      </c>
      <c r="E190" s="21">
        <v>676903</v>
      </c>
    </row>
    <row r="191" spans="1:5">
      <c r="A191" s="4" t="s">
        <v>164</v>
      </c>
      <c r="B191" s="4" t="s">
        <v>165</v>
      </c>
      <c r="C191" s="41">
        <v>129982</v>
      </c>
      <c r="D191" s="23">
        <v>4282</v>
      </c>
      <c r="E191" s="23">
        <v>134264</v>
      </c>
    </row>
    <row r="192" spans="1:5">
      <c r="A192" s="4" t="s">
        <v>166</v>
      </c>
      <c r="B192" s="4" t="s">
        <v>167</v>
      </c>
      <c r="C192" s="41">
        <v>215780</v>
      </c>
      <c r="D192" s="23">
        <v>0</v>
      </c>
      <c r="E192" s="23">
        <v>215780</v>
      </c>
    </row>
    <row r="193" spans="1:5" ht="30">
      <c r="A193" s="4" t="s">
        <v>168</v>
      </c>
      <c r="B193" s="4" t="s">
        <v>169</v>
      </c>
      <c r="C193" s="41">
        <v>3737</v>
      </c>
      <c r="D193" s="23">
        <v>0</v>
      </c>
      <c r="E193" s="23">
        <v>3737</v>
      </c>
    </row>
    <row r="194" spans="1:5">
      <c r="A194" s="4" t="s">
        <v>170</v>
      </c>
      <c r="B194" s="4" t="s">
        <v>171</v>
      </c>
      <c r="C194" s="41">
        <v>183737</v>
      </c>
      <c r="D194" s="23">
        <v>-4400</v>
      </c>
      <c r="E194" s="23">
        <v>179337</v>
      </c>
    </row>
    <row r="195" spans="1:5">
      <c r="A195" s="4" t="s">
        <v>172</v>
      </c>
      <c r="B195" s="4" t="s">
        <v>173</v>
      </c>
      <c r="C195" s="41">
        <v>112762</v>
      </c>
      <c r="D195" s="23">
        <v>0</v>
      </c>
      <c r="E195" s="23">
        <v>112762</v>
      </c>
    </row>
    <row r="196" spans="1:5">
      <c r="A196" s="4" t="s">
        <v>174</v>
      </c>
      <c r="B196" s="4" t="s">
        <v>175</v>
      </c>
      <c r="C196" s="41">
        <v>24038</v>
      </c>
      <c r="D196" s="23">
        <v>0</v>
      </c>
      <c r="E196" s="23">
        <v>24038</v>
      </c>
    </row>
    <row r="197" spans="1:5">
      <c r="A197" s="4" t="s">
        <v>176</v>
      </c>
      <c r="B197" s="4" t="s">
        <v>177</v>
      </c>
      <c r="C197" s="41">
        <v>6985</v>
      </c>
      <c r="D197" s="23">
        <v>0</v>
      </c>
      <c r="E197" s="23">
        <v>6985</v>
      </c>
    </row>
    <row r="198" spans="1:5">
      <c r="A198" s="3" t="s">
        <v>178</v>
      </c>
      <c r="B198" s="3" t="s">
        <v>179</v>
      </c>
      <c r="C198" s="40">
        <v>6336</v>
      </c>
      <c r="D198" s="21">
        <v>0</v>
      </c>
      <c r="E198" s="21">
        <v>6336</v>
      </c>
    </row>
    <row r="199" spans="1:5">
      <c r="A199" s="3" t="s">
        <v>180</v>
      </c>
      <c r="B199" s="3" t="s">
        <v>181</v>
      </c>
      <c r="C199" s="40">
        <v>47139</v>
      </c>
      <c r="D199" s="21">
        <v>25936</v>
      </c>
      <c r="E199" s="21">
        <v>73075</v>
      </c>
    </row>
    <row r="200" spans="1:5">
      <c r="A200" s="4" t="s">
        <v>182</v>
      </c>
      <c r="B200" s="4" t="s">
        <v>183</v>
      </c>
      <c r="C200" s="41">
        <v>47139</v>
      </c>
      <c r="D200" s="23">
        <v>25936</v>
      </c>
      <c r="E200" s="23">
        <v>73075</v>
      </c>
    </row>
    <row r="201" spans="1:5">
      <c r="A201" s="10" t="s">
        <v>184</v>
      </c>
      <c r="B201" s="10" t="s">
        <v>185</v>
      </c>
      <c r="C201" s="43">
        <v>143251</v>
      </c>
      <c r="D201" s="50">
        <v>0</v>
      </c>
      <c r="E201" s="50">
        <v>143251</v>
      </c>
    </row>
    <row r="202" spans="1:5" ht="29.25">
      <c r="A202" s="3" t="s">
        <v>186</v>
      </c>
      <c r="B202" s="3" t="s">
        <v>187</v>
      </c>
      <c r="C202" s="40">
        <v>143251</v>
      </c>
      <c r="D202" s="21">
        <v>0</v>
      </c>
      <c r="E202" s="21">
        <v>143251</v>
      </c>
    </row>
    <row r="203" spans="1:5" ht="30">
      <c r="A203" s="4" t="s">
        <v>188</v>
      </c>
      <c r="B203" s="4" t="s">
        <v>189</v>
      </c>
      <c r="C203" s="41">
        <v>143251</v>
      </c>
      <c r="D203" s="23">
        <v>0</v>
      </c>
      <c r="E203" s="23">
        <v>143251</v>
      </c>
    </row>
    <row r="204" spans="1:5">
      <c r="A204" s="10" t="s">
        <v>190</v>
      </c>
      <c r="B204" s="10" t="s">
        <v>191</v>
      </c>
      <c r="C204" s="43">
        <v>2000</v>
      </c>
      <c r="D204" s="50">
        <v>0</v>
      </c>
      <c r="E204" s="50">
        <v>2000</v>
      </c>
    </row>
    <row r="205" spans="1:5">
      <c r="A205" s="3" t="s">
        <v>192</v>
      </c>
      <c r="B205" s="3" t="s">
        <v>193</v>
      </c>
      <c r="C205" s="40">
        <v>2000</v>
      </c>
      <c r="D205" s="21">
        <v>0</v>
      </c>
      <c r="E205" s="21">
        <v>2000</v>
      </c>
    </row>
    <row r="206" spans="1:5">
      <c r="A206" s="4" t="s">
        <v>194</v>
      </c>
      <c r="B206" s="4" t="s">
        <v>195</v>
      </c>
      <c r="C206" s="41">
        <v>2000</v>
      </c>
      <c r="D206" s="23">
        <v>0</v>
      </c>
      <c r="E206" s="23">
        <v>2000</v>
      </c>
    </row>
    <row r="207" spans="1:5">
      <c r="A207" s="10" t="s">
        <v>196</v>
      </c>
      <c r="B207" s="10" t="s">
        <v>197</v>
      </c>
      <c r="C207" s="43">
        <v>1207377</v>
      </c>
      <c r="D207" s="50">
        <v>-30758</v>
      </c>
      <c r="E207" s="50">
        <v>1176619</v>
      </c>
    </row>
    <row r="208" spans="1:5">
      <c r="A208" s="3" t="s">
        <v>198</v>
      </c>
      <c r="B208" s="3" t="s">
        <v>199</v>
      </c>
      <c r="C208" s="40">
        <v>360</v>
      </c>
      <c r="D208" s="21">
        <v>0</v>
      </c>
      <c r="E208" s="21">
        <v>360</v>
      </c>
    </row>
    <row r="209" spans="1:5">
      <c r="A209" s="4" t="s">
        <v>200</v>
      </c>
      <c r="B209" s="4" t="s">
        <v>201</v>
      </c>
      <c r="C209" s="41">
        <v>360</v>
      </c>
      <c r="D209" s="23">
        <v>0</v>
      </c>
      <c r="E209" s="23">
        <v>360</v>
      </c>
    </row>
    <row r="210" spans="1:5">
      <c r="A210" s="3" t="s">
        <v>202</v>
      </c>
      <c r="B210" s="3" t="s">
        <v>203</v>
      </c>
      <c r="C210" s="40">
        <v>1207017</v>
      </c>
      <c r="D210" s="21">
        <v>-30758</v>
      </c>
      <c r="E210" s="21">
        <v>1176259</v>
      </c>
    </row>
    <row r="211" spans="1:5">
      <c r="A211" s="4" t="s">
        <v>204</v>
      </c>
      <c r="B211" s="4" t="s">
        <v>205</v>
      </c>
      <c r="C211" s="41">
        <v>10200</v>
      </c>
      <c r="D211" s="23">
        <v>-3000</v>
      </c>
      <c r="E211" s="23">
        <v>7200</v>
      </c>
    </row>
    <row r="212" spans="1:5">
      <c r="A212" s="4" t="s">
        <v>206</v>
      </c>
      <c r="B212" s="4" t="s">
        <v>207</v>
      </c>
      <c r="C212" s="41">
        <v>320075</v>
      </c>
      <c r="D212" s="23">
        <v>-22923</v>
      </c>
      <c r="E212" s="23">
        <v>297152</v>
      </c>
    </row>
    <row r="213" spans="1:5">
      <c r="A213" s="4" t="s">
        <v>208</v>
      </c>
      <c r="B213" s="4" t="s">
        <v>209</v>
      </c>
      <c r="C213" s="41">
        <v>483331</v>
      </c>
      <c r="D213" s="23">
        <v>-5235</v>
      </c>
      <c r="E213" s="23">
        <v>478096</v>
      </c>
    </row>
    <row r="214" spans="1:5">
      <c r="A214" s="4" t="s">
        <v>210</v>
      </c>
      <c r="B214" s="4" t="s">
        <v>211</v>
      </c>
      <c r="C214" s="41">
        <v>390841</v>
      </c>
      <c r="D214" s="23">
        <v>400</v>
      </c>
      <c r="E214" s="23">
        <v>391241</v>
      </c>
    </row>
    <row r="215" spans="1:5">
      <c r="A215" s="4" t="s">
        <v>212</v>
      </c>
      <c r="B215" s="4" t="s">
        <v>213</v>
      </c>
      <c r="C215" s="41">
        <v>2570</v>
      </c>
      <c r="D215" s="23">
        <v>0</v>
      </c>
      <c r="E215" s="23">
        <v>2570</v>
      </c>
    </row>
    <row r="216" spans="1:5">
      <c r="A216" s="10" t="s">
        <v>214</v>
      </c>
      <c r="B216" s="10" t="s">
        <v>215</v>
      </c>
      <c r="C216" s="43">
        <v>220475</v>
      </c>
      <c r="D216" s="50">
        <v>0</v>
      </c>
      <c r="E216" s="50">
        <v>220475</v>
      </c>
    </row>
    <row r="217" spans="1:5">
      <c r="A217" s="3" t="s">
        <v>216</v>
      </c>
      <c r="B217" s="3" t="s">
        <v>217</v>
      </c>
      <c r="C217" s="40">
        <v>165480</v>
      </c>
      <c r="D217" s="21">
        <v>0</v>
      </c>
      <c r="E217" s="21">
        <v>165480</v>
      </c>
    </row>
    <row r="218" spans="1:5">
      <c r="A218" s="4" t="s">
        <v>218</v>
      </c>
      <c r="B218" s="4" t="s">
        <v>219</v>
      </c>
      <c r="C218" s="41">
        <v>20000</v>
      </c>
      <c r="D218" s="23">
        <v>0</v>
      </c>
      <c r="E218" s="23">
        <v>20000</v>
      </c>
    </row>
    <row r="219" spans="1:5">
      <c r="A219" s="4" t="s">
        <v>220</v>
      </c>
      <c r="B219" s="4" t="s">
        <v>221</v>
      </c>
      <c r="C219" s="41">
        <v>69230</v>
      </c>
      <c r="D219" s="23">
        <v>0</v>
      </c>
      <c r="E219" s="23">
        <v>69230</v>
      </c>
    </row>
    <row r="220" spans="1:5">
      <c r="A220" s="4" t="s">
        <v>222</v>
      </c>
      <c r="B220" s="4" t="s">
        <v>223</v>
      </c>
      <c r="C220" s="41">
        <v>43000</v>
      </c>
      <c r="D220" s="23">
        <v>0</v>
      </c>
      <c r="E220" s="23">
        <v>43000</v>
      </c>
    </row>
    <row r="221" spans="1:5">
      <c r="A221" s="4" t="s">
        <v>224</v>
      </c>
      <c r="B221" s="4" t="s">
        <v>225</v>
      </c>
      <c r="C221" s="41">
        <v>23000</v>
      </c>
      <c r="D221" s="23">
        <v>0</v>
      </c>
      <c r="E221" s="23">
        <v>23000</v>
      </c>
    </row>
    <row r="222" spans="1:5">
      <c r="A222" s="4" t="s">
        <v>226</v>
      </c>
      <c r="B222" s="4" t="s">
        <v>227</v>
      </c>
      <c r="C222" s="41">
        <v>10250</v>
      </c>
      <c r="D222" s="23">
        <v>0</v>
      </c>
      <c r="E222" s="23">
        <v>10250</v>
      </c>
    </row>
    <row r="223" spans="1:5">
      <c r="A223" s="3" t="s">
        <v>228</v>
      </c>
      <c r="B223" s="3" t="s">
        <v>229</v>
      </c>
      <c r="C223" s="40">
        <v>5300</v>
      </c>
      <c r="D223" s="21">
        <v>0</v>
      </c>
      <c r="E223" s="21">
        <v>5300</v>
      </c>
    </row>
    <row r="224" spans="1:5">
      <c r="A224" s="4" t="s">
        <v>230</v>
      </c>
      <c r="B224" s="4" t="s">
        <v>231</v>
      </c>
      <c r="C224" s="41">
        <v>1300</v>
      </c>
      <c r="D224" s="23">
        <v>0</v>
      </c>
      <c r="E224" s="23">
        <v>1300</v>
      </c>
    </row>
    <row r="225" spans="1:5">
      <c r="A225" s="4" t="s">
        <v>232</v>
      </c>
      <c r="B225" s="4" t="s">
        <v>233</v>
      </c>
      <c r="C225" s="41">
        <v>4000</v>
      </c>
      <c r="D225" s="23">
        <v>0</v>
      </c>
      <c r="E225" s="23">
        <v>4000</v>
      </c>
    </row>
    <row r="226" spans="1:5" ht="29.25">
      <c r="A226" s="3" t="s">
        <v>234</v>
      </c>
      <c r="B226" s="3" t="s">
        <v>235</v>
      </c>
      <c r="C226" s="40">
        <v>49695</v>
      </c>
      <c r="D226" s="21">
        <v>0</v>
      </c>
      <c r="E226" s="21">
        <v>49695</v>
      </c>
    </row>
    <row r="227" spans="1:5">
      <c r="A227" s="4" t="s">
        <v>236</v>
      </c>
      <c r="B227" s="4" t="s">
        <v>237</v>
      </c>
      <c r="C227" s="41">
        <v>27975</v>
      </c>
      <c r="D227" s="23">
        <v>0</v>
      </c>
      <c r="E227" s="23">
        <v>27975</v>
      </c>
    </row>
    <row r="228" spans="1:5" ht="30">
      <c r="A228" s="4" t="s">
        <v>238</v>
      </c>
      <c r="B228" s="4" t="s">
        <v>239</v>
      </c>
      <c r="C228" s="41">
        <v>21720</v>
      </c>
      <c r="D228" s="23">
        <v>0</v>
      </c>
      <c r="E228" s="23">
        <v>21720</v>
      </c>
    </row>
    <row r="229" spans="1:5" ht="29.25">
      <c r="A229" s="10" t="s">
        <v>240</v>
      </c>
      <c r="B229" s="10" t="s">
        <v>241</v>
      </c>
      <c r="C229" s="43">
        <v>63359</v>
      </c>
      <c r="D229" s="50">
        <v>0</v>
      </c>
      <c r="E229" s="50">
        <v>63359</v>
      </c>
    </row>
    <row r="230" spans="1:5">
      <c r="A230" s="3" t="s">
        <v>242</v>
      </c>
      <c r="B230" s="3" t="s">
        <v>243</v>
      </c>
      <c r="C230" s="40">
        <v>63359</v>
      </c>
      <c r="D230" s="21">
        <v>0</v>
      </c>
      <c r="E230" s="21">
        <v>63359</v>
      </c>
    </row>
    <row r="231" spans="1:5">
      <c r="A231" s="4" t="s">
        <v>244</v>
      </c>
      <c r="B231" s="4" t="s">
        <v>245</v>
      </c>
      <c r="C231" s="41">
        <v>61859</v>
      </c>
      <c r="D231" s="23">
        <v>0</v>
      </c>
      <c r="E231" s="23">
        <v>61859</v>
      </c>
    </row>
    <row r="232" spans="1:5" ht="45">
      <c r="A232" s="4" t="s">
        <v>246</v>
      </c>
      <c r="B232" s="4" t="s">
        <v>247</v>
      </c>
      <c r="C232" s="41">
        <v>1500</v>
      </c>
      <c r="D232" s="23">
        <v>0</v>
      </c>
      <c r="E232" s="23">
        <v>1500</v>
      </c>
    </row>
    <row r="233" spans="1:5">
      <c r="A233" s="5"/>
      <c r="B233" s="5"/>
      <c r="C233" s="8"/>
      <c r="D233" s="46"/>
      <c r="E233" s="46"/>
    </row>
    <row r="234" spans="1:5">
      <c r="A234" s="6" t="s">
        <v>248</v>
      </c>
      <c r="B234" s="3" t="s">
        <v>8</v>
      </c>
      <c r="C234" s="40">
        <v>-1097331</v>
      </c>
      <c r="D234" s="21">
        <v>26345</v>
      </c>
      <c r="E234" s="21">
        <v>-1070986</v>
      </c>
    </row>
    <row r="235" spans="1:5">
      <c r="A235" s="5"/>
      <c r="B235" s="5"/>
      <c r="C235" s="8"/>
      <c r="D235" s="46"/>
      <c r="E235" s="46"/>
    </row>
    <row r="236" spans="1:5">
      <c r="A236" s="6" t="s">
        <v>249</v>
      </c>
      <c r="B236" s="3" t="s">
        <v>8</v>
      </c>
      <c r="C236" s="40">
        <v>1097331</v>
      </c>
      <c r="D236" s="21">
        <v>-26345</v>
      </c>
      <c r="E236" s="21">
        <v>1070986</v>
      </c>
    </row>
    <row r="237" spans="1:5">
      <c r="A237" s="7" t="s">
        <v>9</v>
      </c>
      <c r="B237" s="7" t="s">
        <v>10</v>
      </c>
      <c r="C237" s="38" t="s">
        <v>11</v>
      </c>
      <c r="D237" s="22" t="s">
        <v>372</v>
      </c>
      <c r="E237" s="22" t="s">
        <v>373</v>
      </c>
    </row>
    <row r="238" spans="1:5" ht="20.25" customHeight="1">
      <c r="A238" s="3" t="s">
        <v>250</v>
      </c>
      <c r="B238" s="3" t="s">
        <v>251</v>
      </c>
      <c r="C238" s="40">
        <v>528343</v>
      </c>
      <c r="D238" s="21">
        <v>0</v>
      </c>
      <c r="E238" s="21">
        <v>528343</v>
      </c>
    </row>
    <row r="239" spans="1:5" ht="18" customHeight="1">
      <c r="A239" s="3" t="s">
        <v>252</v>
      </c>
      <c r="B239" s="3" t="s">
        <v>253</v>
      </c>
      <c r="C239" s="40">
        <v>5992</v>
      </c>
      <c r="D239" s="21">
        <v>0</v>
      </c>
      <c r="E239" s="21">
        <v>5992</v>
      </c>
    </row>
    <row r="240" spans="1:5" ht="16.5" customHeight="1">
      <c r="A240" s="4" t="s">
        <v>254</v>
      </c>
      <c r="B240" s="4" t="s">
        <v>376</v>
      </c>
      <c r="C240" s="41">
        <v>5992</v>
      </c>
      <c r="D240" s="23">
        <v>0</v>
      </c>
      <c r="E240" s="23">
        <v>5992</v>
      </c>
    </row>
    <row r="241" spans="1:5" ht="18.75" customHeight="1">
      <c r="A241" s="3" t="s">
        <v>255</v>
      </c>
      <c r="B241" s="3" t="s">
        <v>256</v>
      </c>
      <c r="C241" s="40">
        <v>522351</v>
      </c>
      <c r="D241" s="21">
        <v>0</v>
      </c>
      <c r="E241" s="21">
        <v>522351</v>
      </c>
    </row>
    <row r="242" spans="1:5" ht="17.25" customHeight="1">
      <c r="A242" s="4" t="s">
        <v>257</v>
      </c>
      <c r="B242" s="4" t="s">
        <v>377</v>
      </c>
      <c r="C242" s="41">
        <v>522351</v>
      </c>
      <c r="D242" s="23">
        <v>0</v>
      </c>
      <c r="E242" s="23">
        <v>522351</v>
      </c>
    </row>
    <row r="243" spans="1:5" ht="19.5" customHeight="1">
      <c r="A243" s="3" t="s">
        <v>258</v>
      </c>
      <c r="B243" s="3" t="s">
        <v>259</v>
      </c>
      <c r="C243" s="40">
        <v>568988</v>
      </c>
      <c r="D243" s="21">
        <v>-26345</v>
      </c>
      <c r="E243" s="21">
        <v>542643</v>
      </c>
    </row>
    <row r="244" spans="1:5" ht="18" customHeight="1">
      <c r="A244" s="3" t="s">
        <v>260</v>
      </c>
      <c r="B244" s="3" t="s">
        <v>261</v>
      </c>
      <c r="C244" s="40">
        <v>817835</v>
      </c>
      <c r="D244" s="21">
        <v>-26345</v>
      </c>
      <c r="E244" s="21">
        <v>791490</v>
      </c>
    </row>
    <row r="245" spans="1:5" ht="17.25" customHeight="1">
      <c r="A245" s="4" t="s">
        <v>262</v>
      </c>
      <c r="B245" s="4" t="s">
        <v>263</v>
      </c>
      <c r="C245" s="41">
        <v>817835</v>
      </c>
      <c r="D245" s="23">
        <v>-26345</v>
      </c>
      <c r="E245" s="23">
        <v>791490</v>
      </c>
    </row>
    <row r="246" spans="1:5" ht="16.5" customHeight="1">
      <c r="A246" s="3" t="s">
        <v>264</v>
      </c>
      <c r="B246" s="3" t="s">
        <v>265</v>
      </c>
      <c r="C246" s="40">
        <v>248847</v>
      </c>
      <c r="D246" s="21">
        <v>0</v>
      </c>
      <c r="E246" s="21">
        <v>248847</v>
      </c>
    </row>
    <row r="247" spans="1:5" ht="15.75" customHeight="1">
      <c r="A247" s="4" t="s">
        <v>266</v>
      </c>
      <c r="B247" s="4" t="s">
        <v>267</v>
      </c>
      <c r="C247" s="41">
        <v>248847</v>
      </c>
      <c r="D247" s="23">
        <v>0</v>
      </c>
      <c r="E247" s="23">
        <v>248847</v>
      </c>
    </row>
    <row r="248" spans="1:5">
      <c r="A248" s="59" t="s">
        <v>8</v>
      </c>
      <c r="B248" s="59"/>
      <c r="C248" s="59"/>
    </row>
    <row r="249" spans="1:5">
      <c r="A249" s="73" t="s">
        <v>380</v>
      </c>
      <c r="B249" s="60"/>
      <c r="C249" s="60"/>
    </row>
  </sheetData>
  <mergeCells count="12">
    <mergeCell ref="A8:E8"/>
    <mergeCell ref="A248:C248"/>
    <mergeCell ref="A249:C249"/>
    <mergeCell ref="A10:A11"/>
    <mergeCell ref="B10:B11"/>
    <mergeCell ref="A67:E67"/>
    <mergeCell ref="A168:E168"/>
    <mergeCell ref="C2:E2"/>
    <mergeCell ref="C3:E3"/>
    <mergeCell ref="A5:E5"/>
    <mergeCell ref="A7:E7"/>
    <mergeCell ref="A4:C4"/>
  </mergeCells>
  <pageMargins left="0.75" right="0.75" top="1" bottom="1" header="0.5" footer="0.5"/>
  <pageSetup scale="7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Tāmes atskaite</vt:lpstr>
      <vt:lpstr>Tāmes atskaite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Martin</cp:lastModifiedBy>
  <cp:lastPrinted>2017-05-08T06:46:08Z</cp:lastPrinted>
  <dcterms:created xsi:type="dcterms:W3CDTF">2017-01-14T13:56:39Z</dcterms:created>
  <dcterms:modified xsi:type="dcterms:W3CDTF">2017-05-12T14:55:28Z</dcterms:modified>
</cp:coreProperties>
</file>