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rotokoli\Novada protokoli\85_2017_28_septembris Nr_6\"/>
    </mc:Choice>
  </mc:AlternateContent>
  <bookViews>
    <workbookView xWindow="0" yWindow="0" windowWidth="28800" windowHeight="12585"/>
  </bookViews>
  <sheets>
    <sheet name="Tāmes atskaite" sheetId="1" r:id="rId1"/>
  </sheets>
  <calcPr calcId="152511"/>
</workbook>
</file>

<file path=xl/calcChain.xml><?xml version="1.0" encoding="utf-8"?>
<calcChain xmlns="http://schemas.openxmlformats.org/spreadsheetml/2006/main">
  <c r="D59" i="1" l="1"/>
  <c r="E59" i="1"/>
  <c r="C59" i="1"/>
  <c r="D49" i="1"/>
  <c r="E49" i="1"/>
  <c r="C49" i="1"/>
  <c r="D22" i="1"/>
  <c r="E22" i="1"/>
  <c r="C22" i="1"/>
  <c r="D13" i="1"/>
  <c r="E13" i="1"/>
  <c r="C13" i="1"/>
  <c r="E72" i="1"/>
  <c r="E73" i="1"/>
  <c r="E74" i="1"/>
  <c r="E75" i="1"/>
  <c r="E76" i="1"/>
  <c r="E77" i="1"/>
  <c r="E78" i="1"/>
  <c r="E79" i="1"/>
  <c r="E80" i="1"/>
  <c r="E71" i="1"/>
  <c r="E83" i="1"/>
  <c r="E84" i="1"/>
  <c r="E85" i="1"/>
  <c r="E86" i="1"/>
  <c r="E87" i="1"/>
  <c r="E88" i="1"/>
  <c r="E8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92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18" i="1"/>
  <c r="E170" i="1"/>
  <c r="E171" i="1"/>
  <c r="E172" i="1"/>
  <c r="E169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37" i="1"/>
  <c r="E116" i="1"/>
  <c r="E115" i="1"/>
  <c r="E114" i="1"/>
  <c r="E113" i="1"/>
  <c r="E112" i="1"/>
  <c r="E90" i="1"/>
</calcChain>
</file>

<file path=xl/sharedStrings.xml><?xml version="1.0" encoding="utf-8"?>
<sst xmlns="http://schemas.openxmlformats.org/spreadsheetml/2006/main" count="399" uniqueCount="381">
  <si>
    <t>PAMATBUDŽETS_x000D_
PROGRAMMAS (iestādes/pasākuma)_x000D_
IEŅĒMUMU UN IZDEVUMU TĀMES GROZĪJUMI 2017. gadam</t>
  </si>
  <si>
    <t>\Budžeta veids\ Pamatbudžets</t>
  </si>
  <si>
    <t>\\ KOPSAVILKUMS</t>
  </si>
  <si>
    <t>Rādītāju nosaukumi</t>
  </si>
  <si>
    <t>Budžeta kategoriju kodi</t>
  </si>
  <si>
    <t>Apstiprināts 2017. gadam uz 29.06.2017</t>
  </si>
  <si>
    <t>Grozījumi (+/-)</t>
  </si>
  <si>
    <t>Precizēts 2017. gadam</t>
  </si>
  <si>
    <t>EUR</t>
  </si>
  <si>
    <t>I IEŅĒMUMI - kopā</t>
  </si>
  <si>
    <t/>
  </si>
  <si>
    <t>IENĀKUMA NODOKĻI</t>
  </si>
  <si>
    <t>1.0.0.0.</t>
  </si>
  <si>
    <t xml:space="preserve">  Ieņēmumi no iedzīvotāju ienākuma nodokļa</t>
  </si>
  <si>
    <t xml:space="preserve">  1.1.0.0.</t>
  </si>
  <si>
    <t xml:space="preserve">    Iedzīvotāju ienākuma nodoklis</t>
  </si>
  <si>
    <t xml:space="preserve">    1.1.1.0.</t>
  </si>
  <si>
    <t>ĪPAŠUMA NODOKĻI</t>
  </si>
  <si>
    <t>4.0.0.0.</t>
  </si>
  <si>
    <t xml:space="preserve">  Nekustamā īpašuma nodoklis</t>
  </si>
  <si>
    <t xml:space="preserve">  4.1.0.0.</t>
  </si>
  <si>
    <t xml:space="preserve">    Nekustamā īpašuma nodoklis par zemi</t>
  </si>
  <si>
    <t xml:space="preserve">    4.1.1.0.</t>
  </si>
  <si>
    <t xml:space="preserve">    Nekustamā īpašuma nodoklis par ēkām</t>
  </si>
  <si>
    <t xml:space="preserve">    4.1.2.0.</t>
  </si>
  <si>
    <t xml:space="preserve">    Nekustamā īpašuma nodoklis par mājokļiem</t>
  </si>
  <si>
    <t xml:space="preserve">    4.1.3.0.</t>
  </si>
  <si>
    <t>VALSTS (PAŠVALDĪBU) NODEVAS UN KANCELEJAS NODEVAS</t>
  </si>
  <si>
    <t>9.0.0.0.</t>
  </si>
  <si>
    <t xml:space="preserve">  Valsts nodevas par valsts sniegto nodrošinājumu un juridiskajiem un citiem pakalpojumiem</t>
  </si>
  <si>
    <t xml:space="preserve">  9.1.0.0.</t>
  </si>
  <si>
    <t xml:space="preserve">    Nodeva par Latvijas Republikas pasu un citu personu apliecinošu un tiesību apliecinošu dokumentu izsniegšanu</t>
  </si>
  <si>
    <t xml:space="preserve">    9.1.8.0.</t>
  </si>
  <si>
    <t xml:space="preserve">  Valsts nodevas, kuras ieskaita pašvaldību budžetā</t>
  </si>
  <si>
    <t xml:space="preserve">  9.4.0.0.</t>
  </si>
  <si>
    <t xml:space="preserve">    Valsts nodeva par apliecinājumiem un citu funkciju pildīšanu bāriņtiesās</t>
  </si>
  <si>
    <t xml:space="preserve">    9.4.2.0.</t>
  </si>
  <si>
    <t xml:space="preserve">    Valsts nodeva par civilstāvokļa aktu reģistrēšanu, grozīšanu un papildināšanu</t>
  </si>
  <si>
    <t xml:space="preserve">    9.4.5.0.</t>
  </si>
  <si>
    <t xml:space="preserve">  Pašvaldību nodevas</t>
  </si>
  <si>
    <t xml:space="preserve">  9.5.0.0.</t>
  </si>
  <si>
    <t xml:space="preserve">    Pašvaldības nodeva par tirdzniecību publiskās vietās</t>
  </si>
  <si>
    <t xml:space="preserve">    9.5.1.4.</t>
  </si>
  <si>
    <t xml:space="preserve">    Pašvaldības nodeva par būvatļaujas saņemšanu</t>
  </si>
  <si>
    <t xml:space="preserve">    9.5.2.1.</t>
  </si>
  <si>
    <t xml:space="preserve">    Pārējās nodevas, ko uzliek pašvaldības</t>
  </si>
  <si>
    <t xml:space="preserve">    9.5.2.9.</t>
  </si>
  <si>
    <t xml:space="preserve">  Pārējās nodevas</t>
  </si>
  <si>
    <t xml:space="preserve">  9.9.0.0.</t>
  </si>
  <si>
    <t xml:space="preserve">    Pārējās nodevas, kas iemaksātas pašvaldību budžetā</t>
  </si>
  <si>
    <t xml:space="preserve">    9.9.2.0.</t>
  </si>
  <si>
    <t>NAUDAS SODI UN SANKCIJAS</t>
  </si>
  <si>
    <t>10.0.0.0.</t>
  </si>
  <si>
    <t xml:space="preserve">  Naudas sodi</t>
  </si>
  <si>
    <t xml:space="preserve">  10.1.0.0.</t>
  </si>
  <si>
    <t xml:space="preserve">    Naudas sodi, ko uzliek pašvaldības</t>
  </si>
  <si>
    <t xml:space="preserve">    10.1.4.0.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</si>
  <si>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</si>
  <si>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</si>
  <si>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</si>
  <si>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</si>
  <si>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  Ieņēmumi no ūdenstilpju un zvejas tiesību nomas un zvejas tiesību rūpnieciskas izmantošanas (licences)</t>
  </si>
  <si>
    <t xml:space="preserve">    12.2.3.0.</t>
  </si>
  <si>
    <t xml:space="preserve">  Dažādi nenodokļu ieņēmumi</t>
  </si>
  <si>
    <t xml:space="preserve">  12.3.0.0.</t>
  </si>
  <si>
    <t xml:space="preserve">    Citi dažādi nenodokļu ieņēmumi</t>
  </si>
  <si>
    <t xml:space="preserve">    12.3.9.0.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</si>
  <si>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</si>
  <si>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</si>
  <si>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</si>
  <si>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</si>
  <si>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</si>
  <si>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</si>
  <si>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  Ieņēmumi no zemes īpašuma pārdošanas</t>
  </si>
  <si>
    <t xml:space="preserve">    13.2.1.0.</t>
  </si>
  <si>
    <t xml:space="preserve">  Ieņēmumi no valsts un pašvaldību kustamā īpašuma un mantas realizācijas</t>
  </si>
  <si>
    <t xml:space="preserve">  13.4.0.0.</t>
  </si>
  <si>
    <t xml:space="preserve">  Ieņēmumi no valsts un pašvaldību īpašuma iznomāšanas</t>
  </si>
  <si>
    <t xml:space="preserve">  13.5.0.0.</t>
  </si>
  <si>
    <t>No valsts budžeta daļēji finansēto atvasināto publisko personu un budžeta nefinansēto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</si>
  <si>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</si>
  <si>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</si>
  <si>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</si>
  <si>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</si>
  <si>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</si>
  <si>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</si>
  <si>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</si>
  <si>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 xml:space="preserve">    Pašvaldību saņemtie valsts budžeta transferti noteiktam mērķim</t>
  </si>
  <si>
    <t xml:space="preserve">    18.6.2.0.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</si>
  <si>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</si>
  <si>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18.6.3.0.</t>
  </si>
  <si>
    <t xml:space="preserve">    Pašvaldību budžetā saņemtā dotācija no pašvaldību finanšu izlīdzināšanas fonda</t>
  </si>
  <si>
    <t xml:space="preserve">    18.6.4.0.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</si>
  <si>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</si>
  <si>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</si>
  <si>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</si>
  <si>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</si>
  <si>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Budžeta iestāžu ieņēmumi</t>
  </si>
  <si>
    <t>21.0.0.0.</t>
  </si>
  <si>
    <t xml:space="preserve">  Ieņēmumi no budžeta iestāžu sniegtajiem maksas pakalpojumiem un citi pašu ieņēmumi</t>
  </si>
  <si>
    <t xml:space="preserve">  21.3.0.0.</t>
  </si>
  <si>
    <t xml:space="preserve">    Maksa par izglītības pakalpojumiem</t>
  </si>
  <si>
    <t xml:space="preserve">    21.3.5.0.</t>
  </si>
  <si>
    <t xml:space="preserve">    Ieņēmumi par nomu un īri</t>
  </si>
  <si>
    <t xml:space="preserve">    21.3.8.0.</t>
  </si>
  <si>
    <t xml:space="preserve">    Ieņēmumi par pārējiem budžeta iestāžu sniegtajiem maksas pakalpojumiem</t>
  </si>
  <si>
    <t xml:space="preserve">    21.3.9.0.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</si>
  <si>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</si>
  <si>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</si>
  <si>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 xml:space="preserve">    Citi iepriekš neklasificētie pašu ieņēmumi</t>
  </si>
  <si>
    <t xml:space="preserve">    21.4.9.0.</t>
  </si>
  <si>
    <t>II IZDEVUMI - kopā</t>
  </si>
  <si>
    <t>Izdevumi atbilstoši funkcionālajām kategorijām</t>
  </si>
  <si>
    <t>Vispārējie valdības dienesti</t>
  </si>
  <si>
    <t>01.000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</si>
  <si>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</si>
  <si>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</si>
  <si>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</si>
  <si>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</si>
  <si>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</si>
  <si>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</si>
  <si>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</si>
  <si>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</si>
  <si>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kultūras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</si>
  <si>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</si>
  <si>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</si>
  <si>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</si>
  <si>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</si>
  <si>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</si>
  <si>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</si>
  <si>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</si>
  <si>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</si>
  <si>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 xml:space="preserve">  Atalgojums</t>
  </si>
  <si>
    <t xml:space="preserve">  1100</t>
  </si>
  <si>
    <t xml:space="preserve">    Mēnešalga</t>
  </si>
  <si>
    <t xml:space="preserve">    1110</t>
  </si>
  <si>
    <t xml:space="preserve">    Piemaksas, prēmijas un naudas balvas</t>
  </si>
  <si>
    <t xml:space="preserve">    1140</t>
  </si>
  <si>
    <t xml:space="preserve">    Atalgojums fiziskajām personām uz tiesiskās attiecības regulējošu dokumentu pamata</t>
  </si>
  <si>
    <t xml:space="preserve">    1150</t>
  </si>
  <si>
    <t xml:space="preserve">  Darba devēja valsts sociālās apdrošināšanas obligātās iemaksas, pabalsti un kompensācijas</t>
  </si>
  <si>
    <t xml:space="preserve">  1200</t>
  </si>
  <si>
    <t xml:space="preserve">    Darba devēja valsts sociālās apdrošināšanas obligātās iemaksas</t>
  </si>
  <si>
    <t xml:space="preserve">    1210</t>
  </si>
  <si>
    <t xml:space="preserve">    Darba devēja pabalsti, kompensācijas un citi maksājumi</t>
  </si>
  <si>
    <t xml:space="preserve">    1220</t>
  </si>
  <si>
    <t>Preces un pakalpojumi</t>
  </si>
  <si>
    <t>2000</t>
  </si>
  <si>
    <t xml:space="preserve">  Mācību, darba un dienesta komandējumi, dienesta, darba braucieni</t>
  </si>
  <si>
    <t xml:space="preserve">  2100</t>
  </si>
  <si>
    <t xml:space="preserve">    Iekšzemes mācību, darba un dienesta komandējumi, dienesta, darba braucieni</t>
  </si>
  <si>
    <t xml:space="preserve">    2110</t>
  </si>
  <si>
    <t xml:space="preserve">    Ārvalstu mācību, darba un dienesta komandējumi, dienesta, darba braucieni</t>
  </si>
  <si>
    <t xml:space="preserve">    2120</t>
  </si>
  <si>
    <t xml:space="preserve">  Pakalpojumi</t>
  </si>
  <si>
    <t xml:space="preserve">  2200</t>
  </si>
  <si>
    <t xml:space="preserve">    Pasta, telefona un citi sakaru pakalpojumi</t>
  </si>
  <si>
    <t xml:space="preserve">    2210</t>
  </si>
  <si>
    <t xml:space="preserve">    Izdevumi par komunālajiem pakalpojumiem</t>
  </si>
  <si>
    <t xml:space="preserve">    2220</t>
  </si>
  <si>
    <t xml:space="preserve">    Iestādes administratīvie izdevumi un ar iestādes darbības nodrošināšanu saistītie izdevumi</t>
  </si>
  <si>
    <t xml:space="preserve">    2230</t>
  </si>
  <si>
    <t xml:space="preserve">    Remontdarbi un iestāžu uzturēšanas pakalpojumi (izņemot ēku, būvju un ceļu kapitālo remontu)</t>
  </si>
  <si>
    <t xml:space="preserve">    2240</t>
  </si>
  <si>
    <t xml:space="preserve">    Informācijas tehnoloģiju pakalpojumi</t>
  </si>
  <si>
    <t xml:space="preserve">    2250</t>
  </si>
  <si>
    <t xml:space="preserve">    Īre un noma</t>
  </si>
  <si>
    <t xml:space="preserve">    2260</t>
  </si>
  <si>
    <t xml:space="preserve">    Citi pakalpojumi</t>
  </si>
  <si>
    <t xml:space="preserve">    2270</t>
  </si>
  <si>
    <t xml:space="preserve">    Maksājumi par saņemtajiem finanšu pakalpojumiem</t>
  </si>
  <si>
    <t xml:space="preserve">    2280</t>
  </si>
  <si>
    <t xml:space="preserve">  Krājumi, materiāli, energoresursi, preces, biroja preces un inventārs, kurus neuzskaita kodā 5000</t>
  </si>
  <si>
    <t xml:space="preserve">  2300</t>
  </si>
  <si>
    <t xml:space="preserve">    Biroja preces un inventārs</t>
  </si>
  <si>
    <t xml:space="preserve">    2310</t>
  </si>
  <si>
    <t xml:space="preserve">    Kurināmais un enerģētiskie materiāli</t>
  </si>
  <si>
    <t xml:space="preserve">    2320</t>
  </si>
  <si>
    <t xml:space="preserve">    Zāles, ķimikālijas, laboratorijas preces, medicīniskās ierīces, medicīniskie instrumenti, laboratorijas dzīvnieki un to uzturēšana</t>
  </si>
  <si>
    <t xml:space="preserve">    2340</t>
  </si>
  <si>
    <t xml:space="preserve">    Kārtējā remonta un iestāžu uzturēšanas materiāli</t>
  </si>
  <si>
    <t xml:space="preserve">    2350</t>
  </si>
  <si>
    <t xml:space="preserve">    Valsts un pašvaldību aprūpē un apgādē esošo personu uzturēšana</t>
  </si>
  <si>
    <t xml:space="preserve">    2360</t>
  </si>
  <si>
    <t xml:space="preserve">    Mācību līdzekļi un materiāli</t>
  </si>
  <si>
    <t xml:space="preserve">    2370</t>
  </si>
  <si>
    <t xml:space="preserve">    Pārējās preces</t>
  </si>
  <si>
    <t xml:space="preserve">    2390</t>
  </si>
  <si>
    <t xml:space="preserve">  Izdevumi periodikas iegādei</t>
  </si>
  <si>
    <t xml:space="preserve">  2400</t>
  </si>
  <si>
    <t xml:space="preserve">  Budžeta iestāžu nodokļu, nodevu un naudas sodu maksājumi</t>
  </si>
  <si>
    <t xml:space="preserve">  2500</t>
  </si>
  <si>
    <t xml:space="preserve">    Budžeta iestāžu nodokļu maksājumi</t>
  </si>
  <si>
    <t xml:space="preserve">    2510</t>
  </si>
  <si>
    <t>Subsīdijas un dotācijas</t>
  </si>
  <si>
    <t>3000</t>
  </si>
  <si>
    <t xml:space="preserve">  Subsīdijas un dotācijas komersantiem, biedrībām un nodibinājumiem, izņemot lauksaimniecības ražošanu</t>
  </si>
  <si>
    <t xml:space="preserve">  3200</t>
  </si>
  <si>
    <t xml:space="preserve">    Valsts un pašvaldību budžeta dotācija komersantiem, biedrībām, nodibinājumiem un fiziskām personām</t>
  </si>
  <si>
    <t xml:space="preserve">    3260</t>
  </si>
  <si>
    <t>Procentu izdevumi</t>
  </si>
  <si>
    <t>4000</t>
  </si>
  <si>
    <t xml:space="preserve">  Pārējie procentu maksājumi</t>
  </si>
  <si>
    <t xml:space="preserve">  4300</t>
  </si>
  <si>
    <t xml:space="preserve">    Budžeta iestāžu procentu maksājumi Valsts kasei</t>
  </si>
  <si>
    <t xml:space="preserve">    4310</t>
  </si>
  <si>
    <t>Pamatkapitāla veidošana</t>
  </si>
  <si>
    <t>5000</t>
  </si>
  <si>
    <t xml:space="preserve">  Nemateriālie ieguldījumi</t>
  </si>
  <si>
    <t xml:space="preserve">  5100</t>
  </si>
  <si>
    <t xml:space="preserve">    Licences, koncesijas un patenti, preču zīmes un līdzīgas tiesības</t>
  </si>
  <si>
    <t xml:space="preserve">    5120</t>
  </si>
  <si>
    <t xml:space="preserve">  Pamatlīdzekļi</t>
  </si>
  <si>
    <t xml:space="preserve">  5200</t>
  </si>
  <si>
    <t xml:space="preserve">    Zeme, ēkas un būves</t>
  </si>
  <si>
    <t xml:space="preserve">    5210</t>
  </si>
  <si>
    <t xml:space="preserve">    Pārējie pamatlīdzekļi</t>
  </si>
  <si>
    <t xml:space="preserve">    5230</t>
  </si>
  <si>
    <t xml:space="preserve">    Pamatlīdzekļu izveidošana un nepabeigtā būvniecība</t>
  </si>
  <si>
    <t xml:space="preserve">    5240</t>
  </si>
  <si>
    <t xml:space="preserve">    Kapitālais remonts un rekonstrukcija</t>
  </si>
  <si>
    <t xml:space="preserve">    5250</t>
  </si>
  <si>
    <t xml:space="preserve">    Bioloģiskie un pazemes aktīvi</t>
  </si>
  <si>
    <t xml:space="preserve">    5260</t>
  </si>
  <si>
    <t>Sociālie pabalsti</t>
  </si>
  <si>
    <t>6000</t>
  </si>
  <si>
    <t xml:space="preserve">  Pensijas un sociālie pabalsti naudā</t>
  </si>
  <si>
    <t xml:space="preserve">  6200</t>
  </si>
  <si>
    <t xml:space="preserve">    Valsts un pašvaldību nodarbinātības pabalsti naudā</t>
  </si>
  <si>
    <t xml:space="preserve">    6240</t>
  </si>
  <si>
    <t xml:space="preserve">    Pašvaldību sociālā palīdzība iedzīvotājiem naudā</t>
  </si>
  <si>
    <t xml:space="preserve">    6250</t>
  </si>
  <si>
    <t xml:space="preserve">    Pabalsts garantētā minimālā ienākumu līmeņa nodrošināšanai naudā</t>
  </si>
  <si>
    <t xml:space="preserve">    6260</t>
  </si>
  <si>
    <t xml:space="preserve">    Dzīvokļa pabalsts naudā</t>
  </si>
  <si>
    <t xml:space="preserve">    6270</t>
  </si>
  <si>
    <t xml:space="preserve">    Valsts un pašvaldību budžeta maksājumi</t>
  </si>
  <si>
    <t xml:space="preserve">    6290</t>
  </si>
  <si>
    <t xml:space="preserve">  Sociālie pabalsti natūrā</t>
  </si>
  <si>
    <t xml:space="preserve">  6300</t>
  </si>
  <si>
    <t xml:space="preserve">    Pašvaldību sociālā palīdzība iedzīvotājiem natūrā</t>
  </si>
  <si>
    <t xml:space="preserve">    6320</t>
  </si>
  <si>
    <t xml:space="preserve">    Dzīvokļa pabalsts natūrā</t>
  </si>
  <si>
    <t xml:space="preserve">    6360</t>
  </si>
  <si>
    <t xml:space="preserve">  Pārējie klasifikācijā neminētie maksājumi iedzīvotājiem natūrā un kompensācijas</t>
  </si>
  <si>
    <t xml:space="preserve">  6400</t>
  </si>
  <si>
    <t xml:space="preserve">    Pašvaldības pirktie sociālie pakalpojumi iedzīvotājiem</t>
  </si>
  <si>
    <t xml:space="preserve">    6410</t>
  </si>
  <si>
    <t xml:space="preserve">    Maksājumi iedzīvotājiem natūrā, naudas balvas, izdevumi pašvaldību brīvprātīgo iniciatīvu izpildei</t>
  </si>
  <si>
    <t xml:space="preserve">    6420</t>
  </si>
  <si>
    <t>Uzturēšanas izdevumu transferti, pašu resursu maksājumi, starptautiskā sadarbība</t>
  </si>
  <si>
    <t>7000</t>
  </si>
  <si>
    <t xml:space="preserve">  Pašvaldību uzturēšanas izdevumu transferti</t>
  </si>
  <si>
    <t xml:space="preserve">  7200</t>
  </si>
  <si>
    <t xml:space="preserve">    Pašvaldību uzturēšanas izdevumu transferti citām pašvaldībām</t>
  </si>
  <si>
    <t xml:space="preserve">    7210</t>
  </si>
  <si>
    <t xml:space="preserve">    Pašvaldību uzturēšanas izdevumu transferti valsts budžeta daļēji finansētām atvasinātajām publiskajām personām, budžeta nefinansētām iestādēm</t>
  </si>
  <si>
    <t xml:space="preserve">    7270</t>
  </si>
  <si>
    <t>III Ieņēmumu pārsniegums (+) deficīts (-) (I-II)</t>
  </si>
  <si>
    <t>IV FINANSĒŠANA - kopā</t>
  </si>
  <si>
    <t>Naudas līdzekļi un noguldījumi (bilances aktīvā)</t>
  </si>
  <si>
    <t>F20010000</t>
  </si>
  <si>
    <t xml:space="preserve">  Naudas līdzekļi</t>
  </si>
  <si>
    <t xml:space="preserve">  F21010000</t>
  </si>
  <si>
    <t xml:space="preserve">    Naudas līdzekļu atlikums gada sākumā</t>
  </si>
  <si>
    <t xml:space="preserve">    F21010000 AS</t>
  </si>
  <si>
    <t xml:space="preserve">  Pieprasījuma noguldījumi (bilances aktīvā)</t>
  </si>
  <si>
    <t xml:space="preserve">  F22010000</t>
  </si>
  <si>
    <t xml:space="preserve">    Pieprasījuma noguldījumu atlikums gada sākumā</t>
  </si>
  <si>
    <t xml:space="preserve">    F22010000 AS</t>
  </si>
  <si>
    <t>Aizņēmumi</t>
  </si>
  <si>
    <t>F40020000</t>
  </si>
  <si>
    <t xml:space="preserve">  Saņemtie aizņēmumi</t>
  </si>
  <si>
    <t xml:space="preserve">  F40020010</t>
  </si>
  <si>
    <t xml:space="preserve">    Saņemtie ilgtermiņa aizņēmumi</t>
  </si>
  <si>
    <t xml:space="preserve">    F40320010</t>
  </si>
  <si>
    <t xml:space="preserve">  Saņemto aizņēmumu atmaksa</t>
  </si>
  <si>
    <t xml:space="preserve">  F40020020</t>
  </si>
  <si>
    <t xml:space="preserve">    Saņemto ilgtermiņa aizņēmumu atmaksa</t>
  </si>
  <si>
    <t xml:space="preserve">    F40320020</t>
  </si>
  <si>
    <t>Iestādes vadītājs ____________________ /paraksts/ ____________________ /uzvārds/</t>
  </si>
  <si>
    <t xml:space="preserve">  01.1101 Domes administrācija</t>
  </si>
  <si>
    <t xml:space="preserve">  01.1101-5 Domes administrācija - KAC</t>
  </si>
  <si>
    <t xml:space="preserve">  01.1102 Bunkas pagasta administrācija</t>
  </si>
  <si>
    <t xml:space="preserve">  01.1103 Gramzdas pagasta pārvaldes administrācija</t>
  </si>
  <si>
    <t xml:space="preserve">  01.1104 Kalētu pagasta pārvaldes administrācija</t>
  </si>
  <si>
    <t xml:space="preserve">  01.1106 Virgas pagasta pārvaldes administrācija</t>
  </si>
  <si>
    <t xml:space="preserve">  01.3301 Priekules novada dzimtsarakstu nodaļa</t>
  </si>
  <si>
    <t xml:space="preserve">  01.6001 Priekules novada vēlēšanu komisija</t>
  </si>
  <si>
    <t xml:space="preserve">  01.7211 Maksājumi par aizņēmumiem</t>
  </si>
  <si>
    <t xml:space="preserve">  01.8301 Savstarpējie norēķini par izglītību</t>
  </si>
  <si>
    <t xml:space="preserve">  04.1221 Nodarbinātība</t>
  </si>
  <si>
    <t xml:space="preserve">  04.4301 Būvvalde</t>
  </si>
  <si>
    <t xml:space="preserve">  04.5105-1 Priekules pilsētas un pagasta autotransports pb</t>
  </si>
  <si>
    <t xml:space="preserve">  04.7301 Tūrisms</t>
  </si>
  <si>
    <t xml:space="preserve">  04.7401 Attīstības plānošanas nodaļa</t>
  </si>
  <si>
    <t xml:space="preserve">  05.6001-1 Ruņupes ieleja-vides aizsardz.proj.</t>
  </si>
  <si>
    <t xml:space="preserve">  06.1002 Bunkas pagasta mājokļi</t>
  </si>
  <si>
    <t xml:space="preserve">  06.1003 Gramzdas pagasta mājokļi</t>
  </si>
  <si>
    <t xml:space="preserve">  06.1004 Kalētu pagasta mājokļi</t>
  </si>
  <si>
    <t xml:space="preserve">  06.1005 Priekules mājokļi</t>
  </si>
  <si>
    <t xml:space="preserve">  06.1006 Virgas pagasta mājokļi</t>
  </si>
  <si>
    <t xml:space="preserve">  06.3002 Bunkas pagasta ūdenssaimniecība</t>
  </si>
  <si>
    <t xml:space="preserve">  06.3003 Gramzdas pagasta ūdenssaimniecība</t>
  </si>
  <si>
    <t xml:space="preserve">  06.3004 Kalētu pagasta ūdenssaimniecība</t>
  </si>
  <si>
    <t xml:space="preserve">  06.3005 Priekules ūdenssaimniecība</t>
  </si>
  <si>
    <t xml:space="preserve">  06.4002 Bunkas pagasta ielu apgaismojums</t>
  </si>
  <si>
    <t xml:space="preserve">  06.4003 Gramzdas pagasta ielu apgaismojums</t>
  </si>
  <si>
    <t xml:space="preserve">  06.4004 Kalētu pagasta ielu apgaismojums</t>
  </si>
  <si>
    <t xml:space="preserve">  06.4005 Priekules ielu apgaismojums</t>
  </si>
  <si>
    <t xml:space="preserve">  06.4006 Virgas pagasta ielu apgaismojums</t>
  </si>
  <si>
    <t xml:space="preserve">  06.6002 Bunkas pagasta komunālā saimniecība</t>
  </si>
  <si>
    <t xml:space="preserve">  06.6003 Gramzdas pagasta komunālā saimniecība</t>
  </si>
  <si>
    <t xml:space="preserve">  06.6004 Kalētu pagasta komunālā saimniecība</t>
  </si>
  <si>
    <t xml:space="preserve">  06.6005 Priekules komunālā saimniecība</t>
  </si>
  <si>
    <t xml:space="preserve">  06.6006 Virgas pagasta komunālā saimniecība</t>
  </si>
  <si>
    <t xml:space="preserve">  07.2402 Bunkas pagasta FVP</t>
  </si>
  <si>
    <t xml:space="preserve">  07.2403-1 Gramzdas pagasta FVP Gramzda</t>
  </si>
  <si>
    <t xml:space="preserve">  07.2403-2 Gramzdas pagasta FVP Aizvīķi</t>
  </si>
  <si>
    <t xml:space="preserve">  07.2404 Kalētu pagasta FVP</t>
  </si>
  <si>
    <t xml:space="preserve">  07.2406 Virgas pagasta veselības aprūpes centrs</t>
  </si>
  <si>
    <t xml:space="preserve">  08.1001 Sporta nodaļa</t>
  </si>
  <si>
    <t xml:space="preserve">  08.2101 Bibliotēka Priekule</t>
  </si>
  <si>
    <t xml:space="preserve">  08.2102-1 Bibliotēka Bunka</t>
  </si>
  <si>
    <t xml:space="preserve">  08.2102-2 Bibliotēka Krote</t>
  </si>
  <si>
    <t xml:space="preserve">  08.2102-3 Bibliotēka Tadaiķi</t>
  </si>
  <si>
    <t xml:space="preserve">  08.2103-1 Bibliotēka Gramzda</t>
  </si>
  <si>
    <t xml:space="preserve">  08.2104 Bibliotēka Kalēti</t>
  </si>
  <si>
    <t xml:space="preserve">  08.2106-1 Bibliotēka Virga</t>
  </si>
  <si>
    <t xml:space="preserve">  08.2106-2 Bibliotēka Purmsāti</t>
  </si>
  <si>
    <t xml:space="preserve">  08.2106-3 Bibliotēka Paplaka</t>
  </si>
  <si>
    <t xml:space="preserve">  08.2301 Kultūras nams Priekule</t>
  </si>
  <si>
    <t xml:space="preserve">  08.2301-2 Kultūras nams Priekule - projekti</t>
  </si>
  <si>
    <t xml:space="preserve">  08.2302 Kultūras nams Bunka</t>
  </si>
  <si>
    <t xml:space="preserve">  08.2303 Kultūras nams Gramzda</t>
  </si>
  <si>
    <t xml:space="preserve">  08.2304 Kultūras nams Kalēti</t>
  </si>
  <si>
    <t xml:space="preserve">  08.2306 Tradīciju nams Virga</t>
  </si>
  <si>
    <t xml:space="preserve">  08.2901 Kultūras vadība</t>
  </si>
  <si>
    <t xml:space="preserve">  08.2901-1 Senlietu krātuves  novadā</t>
  </si>
  <si>
    <t xml:space="preserve">  09.1001 Pirmsskolas izglītības iestāde Dzirnaviņas PF</t>
  </si>
  <si>
    <t xml:space="preserve">  09.1001-2 Pirmsskolas izglītības iestāde Dzirnaviņas MD</t>
  </si>
  <si>
    <t xml:space="preserve">  09.2101 Priekules vidusskola PF</t>
  </si>
  <si>
    <t xml:space="preserve">  09.2101-2 Priekules vidusskola MD</t>
  </si>
  <si>
    <t xml:space="preserve">  09.2102 Krotes pamatskola PF</t>
  </si>
  <si>
    <t xml:space="preserve">  09.2102-2 Krotes pamatskola MD</t>
  </si>
  <si>
    <t xml:space="preserve">  09.2103 Gramzdas pamatskola PF</t>
  </si>
  <si>
    <t xml:space="preserve">  09.2103-2 Gramzdas pamatskola MD</t>
  </si>
  <si>
    <t xml:space="preserve">  09.2104 Kalētu pamatskola PF</t>
  </si>
  <si>
    <t xml:space="preserve">  09.2104-2 Kalētu pamatskola MD</t>
  </si>
  <si>
    <t xml:space="preserve">  09.2104-7 Kalētu pamatskola ERASMUS+</t>
  </si>
  <si>
    <t xml:space="preserve">  09.2106 Virgas pamatskola PF</t>
  </si>
  <si>
    <t xml:space="preserve">  09.2106-2 Virgas pamatskola MD</t>
  </si>
  <si>
    <t xml:space="preserve">  09.2107 Purmsātu speciālā internātpamatskola PF</t>
  </si>
  <si>
    <t xml:space="preserve">  09.2107-2 Purmsātu speciālā internātpamatskola MD</t>
  </si>
  <si>
    <t xml:space="preserve">  09.5101 Priekules mūzikas un mākslas skola PF</t>
  </si>
  <si>
    <t xml:space="preserve">  09.5101-1 Priekules mūzikas un mākslas skola KMD</t>
  </si>
  <si>
    <t xml:space="preserve">  09.5101-2 Priekules mūzikas un mākslas skola MD</t>
  </si>
  <si>
    <t xml:space="preserve">  09.5101-5 Sporta skola</t>
  </si>
  <si>
    <t xml:space="preserve">  09.5104 Kalētu mūzikas un mākslas skola PF</t>
  </si>
  <si>
    <t xml:space="preserve">  09.5104-1 Kalētu mūzikas un mākslas skola KMD</t>
  </si>
  <si>
    <t xml:space="preserve">  09.5104-2 Kalētu mūzikas un mākslas skola MD</t>
  </si>
  <si>
    <t xml:space="preserve">  09.6001-4 Karjeras projekts</t>
  </si>
  <si>
    <t xml:space="preserve">  09.6002 Skolēnu pārvadājumi Bunka</t>
  </si>
  <si>
    <t xml:space="preserve">  09.6003 Skolēnu pārvadājumi Gramzda</t>
  </si>
  <si>
    <t xml:space="preserve">  09.6004 Skolēnu pārvadājumi Kalēti</t>
  </si>
  <si>
    <t xml:space="preserve">  09.6005 Skolēnu pārvadājumi Priekule</t>
  </si>
  <si>
    <t xml:space="preserve">  09.6006 Skolēnu pārvadājumi Virga</t>
  </si>
  <si>
    <t xml:space="preserve">  09.8101 Izglītības vadība</t>
  </si>
  <si>
    <t xml:space="preserve">  09.8101-2 Izglītības vadība MD</t>
  </si>
  <si>
    <t xml:space="preserve">  10.4001 Bāriņtiesa</t>
  </si>
  <si>
    <t xml:space="preserve">  10.7001 Sociālais dienests</t>
  </si>
  <si>
    <t xml:space="preserve">  10.9001 Sociālais atbalsta centrs</t>
  </si>
  <si>
    <t xml:space="preserve">  10.9004 Sociālais atbalsta centrs Kalētos</t>
  </si>
  <si>
    <t xml:space="preserve">  09.2101-7 Priekules vidusskola Erasmus</t>
  </si>
  <si>
    <t xml:space="preserve">  04.5101- Lad ceļu projekts</t>
  </si>
  <si>
    <t xml:space="preserve">  04.7401-3 SAM 9.2.4.2. Celies, velies, ripo droši</t>
  </si>
  <si>
    <t>NODOKĻU IEŅĒMUMI</t>
  </si>
  <si>
    <t>NENODOKĻU IEŅĒMUMI</t>
  </si>
  <si>
    <t>TRANSFERTI</t>
  </si>
  <si>
    <t>MAKSAS PAKALPOJUMI UN CITI PAŠU IEŅĒMUMI</t>
  </si>
  <si>
    <t xml:space="preserve">
1.pielikums 
Priekules novada pašvaldības domes
28.09.2017.lēmumam Nr.430 (prot.Nr.6)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</si>
</sst>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19" fillId="0" borderId="17" xfId="0" applyNumberFormat="1" applyFont="1" applyFill="1" applyBorder="1" applyAlignment="1" applyProtection="1">
      <alignment horizontal="left" wrapText="1"/>
    </xf>
    <xf numFmtId="0" fontId="20" fillId="0" borderId="11" xfId="0" applyNumberFormat="1" applyFont="1" applyFill="1" applyBorder="1" applyAlignment="1" applyProtection="1">
      <alignment horizontal="center" wrapText="1"/>
    </xf>
    <xf numFmtId="0" fontId="20" fillId="0" borderId="11" xfId="0" applyNumberFormat="1" applyFont="1" applyFill="1" applyBorder="1" applyAlignment="1" applyProtection="1">
      <alignment horizontal="left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wrapText="1"/>
    </xf>
    <xf numFmtId="0" fontId="21" fillId="0" borderId="11" xfId="0" applyNumberFormat="1" applyFont="1" applyFill="1" applyBorder="1" applyAlignment="1" applyProtection="1">
      <alignment horizontal="left" wrapText="1"/>
    </xf>
    <xf numFmtId="2" fontId="21" fillId="0" borderId="11" xfId="0" applyNumberFormat="1" applyFont="1" applyFill="1" applyBorder="1" applyAlignment="1" applyProtection="1">
      <alignment horizontal="right" wrapText="1"/>
    </xf>
    <xf numFmtId="0" fontId="19" fillId="0" borderId="11" xfId="0" applyNumberFormat="1" applyFont="1" applyFill="1" applyBorder="1" applyAlignment="1" applyProtection="1">
      <alignment horizontal="left" wrapText="1"/>
    </xf>
    <xf numFmtId="2" fontId="19" fillId="0" borderId="11" xfId="0" applyNumberFormat="1" applyFont="1" applyFill="1" applyBorder="1" applyAlignment="1" applyProtection="1">
      <alignment horizontal="right" wrapText="1"/>
    </xf>
    <xf numFmtId="0" fontId="22" fillId="0" borderId="0" xfId="0" applyFont="1"/>
    <xf numFmtId="4" fontId="22" fillId="0" borderId="17" xfId="0" applyNumberFormat="1" applyFont="1" applyBorder="1"/>
    <xf numFmtId="4" fontId="19" fillId="0" borderId="18" xfId="0" applyNumberFormat="1" applyFont="1" applyFill="1" applyBorder="1" applyAlignment="1" applyProtection="1">
      <alignment horizontal="right" wrapText="1"/>
    </xf>
    <xf numFmtId="4" fontId="21" fillId="0" borderId="11" xfId="0" applyNumberFormat="1" applyFont="1" applyFill="1" applyBorder="1" applyAlignment="1" applyProtection="1">
      <alignment horizontal="right" wrapText="1"/>
    </xf>
    <xf numFmtId="4" fontId="19" fillId="0" borderId="11" xfId="0" applyNumberFormat="1" applyFont="1" applyFill="1" applyBorder="1" applyAlignment="1" applyProtection="1">
      <alignment horizontal="right" wrapText="1"/>
    </xf>
    <xf numFmtId="4" fontId="22" fillId="0" borderId="0" xfId="0" applyNumberFormat="1" applyFont="1"/>
    <xf numFmtId="0" fontId="21" fillId="33" borderId="11" xfId="0" applyNumberFormat="1" applyFont="1" applyFill="1" applyBorder="1" applyAlignment="1" applyProtection="1">
      <alignment horizontal="left" wrapText="1"/>
    </xf>
    <xf numFmtId="4" fontId="21" fillId="33" borderId="11" xfId="0" applyNumberFormat="1" applyFont="1" applyFill="1" applyBorder="1" applyAlignment="1" applyProtection="1">
      <alignment horizontal="right" wrapText="1"/>
    </xf>
    <xf numFmtId="0" fontId="21" fillId="34" borderId="11" xfId="0" applyNumberFormat="1" applyFont="1" applyFill="1" applyBorder="1" applyAlignment="1" applyProtection="1">
      <alignment horizontal="left" wrapText="1"/>
    </xf>
    <xf numFmtId="4" fontId="21" fillId="34" borderId="11" xfId="0" applyNumberFormat="1" applyFont="1" applyFill="1" applyBorder="1" applyAlignment="1" applyProtection="1">
      <alignment horizontal="right" wrapText="1"/>
    </xf>
    <xf numFmtId="0" fontId="21" fillId="34" borderId="11" xfId="0" applyNumberFormat="1" applyFont="1" applyFill="1" applyBorder="1" applyAlignment="1" applyProtection="1">
      <alignment horizontal="center" wrapText="1"/>
    </xf>
    <xf numFmtId="0" fontId="21" fillId="35" borderId="17" xfId="0" applyNumberFormat="1" applyFont="1" applyFill="1" applyBorder="1" applyAlignment="1" applyProtection="1">
      <alignment horizontal="left" wrapText="1"/>
    </xf>
    <xf numFmtId="0" fontId="19" fillId="35" borderId="11" xfId="0" applyNumberFormat="1" applyFont="1" applyFill="1" applyBorder="1" applyAlignment="1" applyProtection="1">
      <alignment horizontal="center" wrapText="1"/>
    </xf>
    <xf numFmtId="4" fontId="21" fillId="35" borderId="11" xfId="0" applyNumberFormat="1" applyFont="1" applyFill="1" applyBorder="1" applyAlignment="1" applyProtection="1">
      <alignment horizontal="center" wrapText="1"/>
    </xf>
    <xf numFmtId="0" fontId="19" fillId="35" borderId="11" xfId="0" applyNumberFormat="1" applyFont="1" applyFill="1" applyBorder="1" applyAlignment="1" applyProtection="1">
      <alignment horizontal="left" wrapText="1"/>
    </xf>
    <xf numFmtId="4" fontId="21" fillId="35" borderId="11" xfId="0" applyNumberFormat="1" applyFont="1" applyFill="1" applyBorder="1" applyAlignment="1" applyProtection="1">
      <alignment horizontal="right" wrapText="1"/>
    </xf>
    <xf numFmtId="0" fontId="21" fillId="35" borderId="11" xfId="0" applyNumberFormat="1" applyFont="1" applyFill="1" applyBorder="1" applyAlignment="1" applyProtection="1">
      <alignment horizontal="left" wrapText="1"/>
    </xf>
    <xf numFmtId="4" fontId="20" fillId="0" borderId="11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0" fontId="19" fillId="0" borderId="10" xfId="0" applyNumberFormat="1" applyFont="1" applyFill="1" applyBorder="1" applyAlignment="1" applyProtection="1">
      <alignment horizontal="center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horizont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wrapText="1"/>
    </xf>
    <xf numFmtId="0" fontId="21" fillId="0" borderId="16" xfId="0" applyNumberFormat="1" applyFont="1" applyFill="1" applyBorder="1" applyAlignment="1" applyProtection="1">
      <alignment horizontal="center" wrapText="1"/>
    </xf>
    <xf numFmtId="0" fontId="21" fillId="0" borderId="15" xfId="0" applyNumberFormat="1" applyFont="1" applyFill="1" applyBorder="1" applyAlignment="1" applyProtection="1">
      <alignment horizontal="center" wrapText="1"/>
    </xf>
    <xf numFmtId="0" fontId="21" fillId="34" borderId="14" xfId="0" applyNumberFormat="1" applyFont="1" applyFill="1" applyBorder="1" applyAlignment="1" applyProtection="1">
      <alignment horizontal="center" wrapText="1"/>
    </xf>
    <xf numFmtId="0" fontId="21" fillId="34" borderId="16" xfId="0" applyNumberFormat="1" applyFont="1" applyFill="1" applyBorder="1" applyAlignment="1" applyProtection="1">
      <alignment horizontal="center" wrapText="1"/>
    </xf>
    <xf numFmtId="0" fontId="21" fillId="34" borderId="15" xfId="0" applyNumberFormat="1" applyFont="1" applyFill="1" applyBorder="1" applyAlignment="1" applyProtection="1">
      <alignment horizontal="center" wrapText="1"/>
    </xf>
    <xf numFmtId="0" fontId="23" fillId="0" borderId="0" xfId="0" applyFont="1" applyAlignment="1">
      <alignment horizontal="right" wrapText="1"/>
    </xf>
  </cellXfs>
  <cellStyles count="42">
    <cellStyle name="1. izcēlums" xfId="18" builtinId="29" customBuiltin="1"/>
    <cellStyle name="2. izcēlums" xfId="22" builtinId="33" customBuiltin="1"/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3. izcēlums " xfId="26" builtinId="37" customBuiltin="1"/>
    <cellStyle name="4. izcēlums" xfId="30" builtinId="41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5. izcēlums" xfId="34" builtinId="45" customBuiltin="1"/>
    <cellStyle name="6. izcēlums" xfId="38" builtinId="49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tabSelected="1" topLeftCell="A226" zoomScaleNormal="100" workbookViewId="0">
      <selection activeCell="A252" sqref="A252:E252"/>
    </sheetView>
  </sheetViews>
  <sheetFormatPr defaultRowHeight="15" x14ac:dyDescent="0.25"/>
  <cols>
    <col min="1" max="1" width="56.42578125" customWidth="1"/>
    <col min="2" max="2" width="16.140625" customWidth="1"/>
    <col min="3" max="3" width="13.140625" bestFit="1" customWidth="1"/>
    <col min="4" max="4" width="12" bestFit="1" customWidth="1"/>
    <col min="5" max="5" width="13.140625" customWidth="1"/>
    <col min="7" max="7" width="10" bestFit="1" customWidth="1"/>
  </cols>
  <sheetData>
    <row r="1" spans="1:5" ht="19.5" customHeight="1" x14ac:dyDescent="0.25">
      <c r="A1" s="40" t="s">
        <v>380</v>
      </c>
      <c r="B1" s="40"/>
      <c r="C1" s="40"/>
      <c r="D1" s="40"/>
      <c r="E1" s="40"/>
    </row>
    <row r="2" spans="1:5" x14ac:dyDescent="0.25">
      <c r="A2" s="40"/>
      <c r="B2" s="40"/>
      <c r="C2" s="40"/>
      <c r="D2" s="40"/>
      <c r="E2" s="40"/>
    </row>
    <row r="3" spans="1:5" ht="18.75" customHeight="1" x14ac:dyDescent="0.25">
      <c r="A3" s="40"/>
      <c r="B3" s="40"/>
      <c r="C3" s="40"/>
      <c r="D3" s="40"/>
      <c r="E3" s="40"/>
    </row>
    <row r="4" spans="1:5" x14ac:dyDescent="0.25">
      <c r="A4" s="30"/>
      <c r="B4" s="30"/>
      <c r="C4" s="30"/>
      <c r="D4" s="30"/>
      <c r="E4" s="30"/>
    </row>
    <row r="5" spans="1:5" ht="45" customHeight="1" x14ac:dyDescent="0.25">
      <c r="A5" s="31" t="s">
        <v>0</v>
      </c>
      <c r="B5" s="31"/>
      <c r="C5" s="31"/>
      <c r="D5" s="31"/>
      <c r="E5" s="31"/>
    </row>
    <row r="6" spans="1:5" x14ac:dyDescent="0.25">
      <c r="A6" s="10"/>
      <c r="B6" s="10"/>
      <c r="C6" s="10"/>
      <c r="D6" s="10"/>
      <c r="E6" s="10"/>
    </row>
    <row r="7" spans="1:5" x14ac:dyDescent="0.25">
      <c r="A7" s="29" t="s">
        <v>1</v>
      </c>
      <c r="B7" s="29"/>
      <c r="C7" s="29"/>
      <c r="D7" s="29"/>
      <c r="E7" s="29"/>
    </row>
    <row r="8" spans="1:5" x14ac:dyDescent="0.25">
      <c r="A8" s="29" t="s">
        <v>2</v>
      </c>
      <c r="B8" s="29"/>
      <c r="C8" s="29"/>
      <c r="D8" s="29"/>
      <c r="E8" s="29"/>
    </row>
    <row r="9" spans="1:5" x14ac:dyDescent="0.25">
      <c r="A9" s="10"/>
      <c r="B9" s="10"/>
      <c r="C9" s="10"/>
      <c r="D9" s="10"/>
      <c r="E9" s="10"/>
    </row>
    <row r="10" spans="1:5" ht="57" x14ac:dyDescent="0.25">
      <c r="A10" s="32" t="s">
        <v>3</v>
      </c>
      <c r="B10" s="32" t="s">
        <v>4</v>
      </c>
      <c r="C10" s="4" t="s">
        <v>5</v>
      </c>
      <c r="D10" s="4" t="s">
        <v>6</v>
      </c>
      <c r="E10" s="4" t="s">
        <v>7</v>
      </c>
    </row>
    <row r="11" spans="1:5" x14ac:dyDescent="0.25">
      <c r="A11" s="33"/>
      <c r="B11" s="33"/>
      <c r="C11" s="5" t="s">
        <v>8</v>
      </c>
      <c r="D11" s="5" t="s">
        <v>8</v>
      </c>
      <c r="E11" s="5" t="s">
        <v>8</v>
      </c>
    </row>
    <row r="12" spans="1:5" ht="26.25" customHeight="1" x14ac:dyDescent="0.25">
      <c r="A12" s="2" t="s">
        <v>9</v>
      </c>
      <c r="B12" s="3" t="s">
        <v>10</v>
      </c>
      <c r="C12" s="27">
        <v>5888547</v>
      </c>
      <c r="D12" s="27">
        <v>29914</v>
      </c>
      <c r="E12" s="27">
        <v>5918461</v>
      </c>
    </row>
    <row r="13" spans="1:5" ht="25.5" customHeight="1" x14ac:dyDescent="0.25">
      <c r="A13" s="21" t="s">
        <v>376</v>
      </c>
      <c r="B13" s="22"/>
      <c r="C13" s="23">
        <f>C14+C17</f>
        <v>2718904</v>
      </c>
      <c r="D13" s="23">
        <f t="shared" ref="D13:E13" si="0">D14+D17</f>
        <v>0</v>
      </c>
      <c r="E13" s="23">
        <f t="shared" si="0"/>
        <v>2718904</v>
      </c>
    </row>
    <row r="14" spans="1:5" x14ac:dyDescent="0.25">
      <c r="A14" s="6" t="s">
        <v>11</v>
      </c>
      <c r="B14" s="6" t="s">
        <v>12</v>
      </c>
      <c r="C14" s="13">
        <v>2235864</v>
      </c>
      <c r="D14" s="13">
        <v>0</v>
      </c>
      <c r="E14" s="13">
        <v>2235864</v>
      </c>
    </row>
    <row r="15" spans="1:5" x14ac:dyDescent="0.25">
      <c r="A15" s="6" t="s">
        <v>13</v>
      </c>
      <c r="B15" s="6" t="s">
        <v>14</v>
      </c>
      <c r="C15" s="13">
        <v>2235864</v>
      </c>
      <c r="D15" s="13">
        <v>0</v>
      </c>
      <c r="E15" s="13">
        <v>2235864</v>
      </c>
    </row>
    <row r="16" spans="1:5" x14ac:dyDescent="0.25">
      <c r="A16" s="8" t="s">
        <v>15</v>
      </c>
      <c r="B16" s="8" t="s">
        <v>16</v>
      </c>
      <c r="C16" s="14">
        <v>2235864</v>
      </c>
      <c r="D16" s="14">
        <v>0</v>
      </c>
      <c r="E16" s="14">
        <v>2235864</v>
      </c>
    </row>
    <row r="17" spans="1:5" x14ac:dyDescent="0.25">
      <c r="A17" s="6" t="s">
        <v>17</v>
      </c>
      <c r="B17" s="6" t="s">
        <v>18</v>
      </c>
      <c r="C17" s="13">
        <v>483040</v>
      </c>
      <c r="D17" s="13">
        <v>0</v>
      </c>
      <c r="E17" s="13">
        <v>483040</v>
      </c>
    </row>
    <row r="18" spans="1:5" x14ac:dyDescent="0.25">
      <c r="A18" s="6" t="s">
        <v>19</v>
      </c>
      <c r="B18" s="6" t="s">
        <v>20</v>
      </c>
      <c r="C18" s="13">
        <v>483040</v>
      </c>
      <c r="D18" s="13">
        <v>0</v>
      </c>
      <c r="E18" s="13">
        <v>483040</v>
      </c>
    </row>
    <row r="19" spans="1:5" x14ac:dyDescent="0.25">
      <c r="A19" s="8" t="s">
        <v>21</v>
      </c>
      <c r="B19" s="8" t="s">
        <v>22</v>
      </c>
      <c r="C19" s="14">
        <v>449585</v>
      </c>
      <c r="D19" s="14">
        <v>0</v>
      </c>
      <c r="E19" s="14">
        <v>449585</v>
      </c>
    </row>
    <row r="20" spans="1:5" x14ac:dyDescent="0.25">
      <c r="A20" s="8" t="s">
        <v>23</v>
      </c>
      <c r="B20" s="8" t="s">
        <v>24</v>
      </c>
      <c r="C20" s="14">
        <v>19836</v>
      </c>
      <c r="D20" s="14">
        <v>0</v>
      </c>
      <c r="E20" s="14">
        <v>19836</v>
      </c>
    </row>
    <row r="21" spans="1:5" x14ac:dyDescent="0.25">
      <c r="A21" s="8" t="s">
        <v>25</v>
      </c>
      <c r="B21" s="8" t="s">
        <v>26</v>
      </c>
      <c r="C21" s="14">
        <v>13619</v>
      </c>
      <c r="D21" s="14">
        <v>0</v>
      </c>
      <c r="E21" s="14">
        <v>13619</v>
      </c>
    </row>
    <row r="22" spans="1:5" ht="24.75" customHeight="1" x14ac:dyDescent="0.25">
      <c r="A22" s="21" t="s">
        <v>377</v>
      </c>
      <c r="B22" s="24"/>
      <c r="C22" s="25">
        <f>C23+C35+C38+C43</f>
        <v>56380</v>
      </c>
      <c r="D22" s="25">
        <f t="shared" ref="D22:E22" si="1">D23+D35+D38+D43</f>
        <v>0</v>
      </c>
      <c r="E22" s="25">
        <f t="shared" si="1"/>
        <v>56380</v>
      </c>
    </row>
    <row r="23" spans="1:5" ht="29.25" x14ac:dyDescent="0.25">
      <c r="A23" s="6" t="s">
        <v>27</v>
      </c>
      <c r="B23" s="6" t="s">
        <v>28</v>
      </c>
      <c r="C23" s="13">
        <v>4430</v>
      </c>
      <c r="D23" s="13">
        <v>0</v>
      </c>
      <c r="E23" s="13">
        <v>4430</v>
      </c>
    </row>
    <row r="24" spans="1:5" ht="29.25" x14ac:dyDescent="0.25">
      <c r="A24" s="6" t="s">
        <v>29</v>
      </c>
      <c r="B24" s="6" t="s">
        <v>30</v>
      </c>
      <c r="C24" s="13">
        <v>330</v>
      </c>
      <c r="D24" s="13">
        <v>0</v>
      </c>
      <c r="E24" s="13">
        <v>330</v>
      </c>
    </row>
    <row r="25" spans="1:5" ht="30" x14ac:dyDescent="0.25">
      <c r="A25" s="8" t="s">
        <v>31</v>
      </c>
      <c r="B25" s="8" t="s">
        <v>32</v>
      </c>
      <c r="C25" s="14">
        <v>330</v>
      </c>
      <c r="D25" s="14">
        <v>0</v>
      </c>
      <c r="E25" s="14">
        <v>330</v>
      </c>
    </row>
    <row r="26" spans="1:5" x14ac:dyDescent="0.25">
      <c r="A26" s="6" t="s">
        <v>33</v>
      </c>
      <c r="B26" s="6" t="s">
        <v>34</v>
      </c>
      <c r="C26" s="13">
        <v>2500</v>
      </c>
      <c r="D26" s="13">
        <v>0</v>
      </c>
      <c r="E26" s="13">
        <v>2500</v>
      </c>
    </row>
    <row r="27" spans="1:5" ht="30" x14ac:dyDescent="0.25">
      <c r="A27" s="8" t="s">
        <v>35</v>
      </c>
      <c r="B27" s="8" t="s">
        <v>36</v>
      </c>
      <c r="C27" s="14">
        <v>2000</v>
      </c>
      <c r="D27" s="14">
        <v>0</v>
      </c>
      <c r="E27" s="14">
        <v>2000</v>
      </c>
    </row>
    <row r="28" spans="1:5" ht="30" x14ac:dyDescent="0.25">
      <c r="A28" s="8" t="s">
        <v>37</v>
      </c>
      <c r="B28" s="8" t="s">
        <v>38</v>
      </c>
      <c r="C28" s="14">
        <v>500</v>
      </c>
      <c r="D28" s="14">
        <v>0</v>
      </c>
      <c r="E28" s="14">
        <v>500</v>
      </c>
    </row>
    <row r="29" spans="1:5" x14ac:dyDescent="0.25">
      <c r="A29" s="6" t="s">
        <v>39</v>
      </c>
      <c r="B29" s="6" t="s">
        <v>40</v>
      </c>
      <c r="C29" s="13">
        <v>1350</v>
      </c>
      <c r="D29" s="13">
        <v>0</v>
      </c>
      <c r="E29" s="13">
        <v>1350</v>
      </c>
    </row>
    <row r="30" spans="1:5" x14ac:dyDescent="0.25">
      <c r="A30" s="8" t="s">
        <v>41</v>
      </c>
      <c r="B30" s="8" t="s">
        <v>42</v>
      </c>
      <c r="C30" s="14">
        <v>500</v>
      </c>
      <c r="D30" s="14">
        <v>0</v>
      </c>
      <c r="E30" s="14">
        <v>500</v>
      </c>
    </row>
    <row r="31" spans="1:5" x14ac:dyDescent="0.25">
      <c r="A31" s="8" t="s">
        <v>43</v>
      </c>
      <c r="B31" s="8" t="s">
        <v>44</v>
      </c>
      <c r="C31" s="14">
        <v>600</v>
      </c>
      <c r="D31" s="14">
        <v>0</v>
      </c>
      <c r="E31" s="14">
        <v>600</v>
      </c>
    </row>
    <row r="32" spans="1:5" x14ac:dyDescent="0.25">
      <c r="A32" s="8" t="s">
        <v>45</v>
      </c>
      <c r="B32" s="8" t="s">
        <v>46</v>
      </c>
      <c r="C32" s="14">
        <v>250</v>
      </c>
      <c r="D32" s="14">
        <v>0</v>
      </c>
      <c r="E32" s="14">
        <v>250</v>
      </c>
    </row>
    <row r="33" spans="1:5" x14ac:dyDescent="0.25">
      <c r="A33" s="6" t="s">
        <v>47</v>
      </c>
      <c r="B33" s="6" t="s">
        <v>48</v>
      </c>
      <c r="C33" s="13">
        <v>250</v>
      </c>
      <c r="D33" s="13">
        <v>0</v>
      </c>
      <c r="E33" s="13">
        <v>250</v>
      </c>
    </row>
    <row r="34" spans="1:5" x14ac:dyDescent="0.25">
      <c r="A34" s="8" t="s">
        <v>49</v>
      </c>
      <c r="B34" s="8" t="s">
        <v>50</v>
      </c>
      <c r="C34" s="14">
        <v>250</v>
      </c>
      <c r="D34" s="14">
        <v>0</v>
      </c>
      <c r="E34" s="14">
        <v>250</v>
      </c>
    </row>
    <row r="35" spans="1:5" x14ac:dyDescent="0.25">
      <c r="A35" s="6" t="s">
        <v>51</v>
      </c>
      <c r="B35" s="6" t="s">
        <v>52</v>
      </c>
      <c r="C35" s="13">
        <v>3000</v>
      </c>
      <c r="D35" s="13">
        <v>0</v>
      </c>
      <c r="E35" s="13">
        <v>3000</v>
      </c>
    </row>
    <row r="36" spans="1:5" x14ac:dyDescent="0.25">
      <c r="A36" s="6" t="s">
        <v>53</v>
      </c>
      <c r="B36" s="6" t="s">
        <v>54</v>
      </c>
      <c r="C36" s="13">
        <v>3000</v>
      </c>
      <c r="D36" s="13">
        <v>0</v>
      </c>
      <c r="E36" s="13">
        <v>3000</v>
      </c>
    </row>
    <row r="37" spans="1:5" x14ac:dyDescent="0.25">
      <c r="A37" s="8" t="s">
        <v>55</v>
      </c>
      <c r="B37" s="8" t="s">
        <v>56</v>
      </c>
      <c r="C37" s="14">
        <v>3000</v>
      </c>
      <c r="D37" s="14">
        <v>0</v>
      </c>
      <c r="E37" s="14">
        <v>3000</v>
      </c>
    </row>
    <row r="38" spans="1:5" x14ac:dyDescent="0.25">
      <c r="A38" s="6" t="s">
        <v>57</v>
      </c>
      <c r="B38" s="6" t="s">
        <v>58</v>
      </c>
      <c r="C38" s="13">
        <v>5435</v>
      </c>
      <c r="D38" s="13">
        <v>0</v>
      </c>
      <c r="E38" s="13">
        <v>5435</v>
      </c>
    </row>
    <row r="39" spans="1:5" ht="29.25" x14ac:dyDescent="0.25">
      <c r="A39" s="6" t="s">
        <v>59</v>
      </c>
      <c r="B39" s="6" t="s">
        <v>60</v>
      </c>
      <c r="C39" s="13">
        <v>1000</v>
      </c>
      <c r="D39" s="13">
        <v>0</v>
      </c>
      <c r="E39" s="13">
        <v>1000</v>
      </c>
    </row>
    <row r="40" spans="1:5" ht="30" x14ac:dyDescent="0.25">
      <c r="A40" s="8" t="s">
        <v>61</v>
      </c>
      <c r="B40" s="8" t="s">
        <v>62</v>
      </c>
      <c r="C40" s="14">
        <v>1000</v>
      </c>
      <c r="D40" s="14">
        <v>0</v>
      </c>
      <c r="E40" s="14">
        <v>1000</v>
      </c>
    </row>
    <row r="41" spans="1:5" x14ac:dyDescent="0.25">
      <c r="A41" s="6" t="s">
        <v>63</v>
      </c>
      <c r="B41" s="6" t="s">
        <v>64</v>
      </c>
      <c r="C41" s="13">
        <v>4435</v>
      </c>
      <c r="D41" s="13">
        <v>0</v>
      </c>
      <c r="E41" s="13">
        <v>4435</v>
      </c>
    </row>
    <row r="42" spans="1:5" x14ac:dyDescent="0.25">
      <c r="A42" s="8" t="s">
        <v>65</v>
      </c>
      <c r="B42" s="8" t="s">
        <v>66</v>
      </c>
      <c r="C42" s="14">
        <v>4435</v>
      </c>
      <c r="D42" s="14">
        <v>0</v>
      </c>
      <c r="E42" s="14">
        <v>4435</v>
      </c>
    </row>
    <row r="43" spans="1:5" ht="43.5" x14ac:dyDescent="0.25">
      <c r="A43" s="6" t="s">
        <v>67</v>
      </c>
      <c r="B43" s="6" t="s">
        <v>68</v>
      </c>
      <c r="C43" s="13">
        <v>43515</v>
      </c>
      <c r="D43" s="13">
        <v>0</v>
      </c>
      <c r="E43" s="13">
        <v>43515</v>
      </c>
    </row>
    <row r="44" spans="1:5" x14ac:dyDescent="0.25">
      <c r="A44" s="6" t="s">
        <v>69</v>
      </c>
      <c r="B44" s="6" t="s">
        <v>70</v>
      </c>
      <c r="C44" s="13">
        <v>3000</v>
      </c>
      <c r="D44" s="13">
        <v>0</v>
      </c>
      <c r="E44" s="13">
        <v>3000</v>
      </c>
    </row>
    <row r="45" spans="1:5" x14ac:dyDescent="0.25">
      <c r="A45" s="6" t="s">
        <v>71</v>
      </c>
      <c r="B45" s="6" t="s">
        <v>72</v>
      </c>
      <c r="C45" s="13">
        <v>39834</v>
      </c>
      <c r="D45" s="13">
        <v>0</v>
      </c>
      <c r="E45" s="13">
        <v>39834</v>
      </c>
    </row>
    <row r="46" spans="1:5" x14ac:dyDescent="0.25">
      <c r="A46" s="8" t="s">
        <v>73</v>
      </c>
      <c r="B46" s="8" t="s">
        <v>74</v>
      </c>
      <c r="C46" s="14">
        <v>39834</v>
      </c>
      <c r="D46" s="14">
        <v>0</v>
      </c>
      <c r="E46" s="14">
        <v>39834</v>
      </c>
    </row>
    <row r="47" spans="1:5" ht="29.25" x14ac:dyDescent="0.25">
      <c r="A47" s="6" t="s">
        <v>75</v>
      </c>
      <c r="B47" s="6" t="s">
        <v>76</v>
      </c>
      <c r="C47" s="13">
        <v>651</v>
      </c>
      <c r="D47" s="13">
        <v>0</v>
      </c>
      <c r="E47" s="13">
        <v>651</v>
      </c>
    </row>
    <row r="48" spans="1:5" x14ac:dyDescent="0.25">
      <c r="A48" s="6" t="s">
        <v>77</v>
      </c>
      <c r="B48" s="6" t="s">
        <v>78</v>
      </c>
      <c r="C48" s="13">
        <v>30</v>
      </c>
      <c r="D48" s="13">
        <v>0</v>
      </c>
      <c r="E48" s="13">
        <v>30</v>
      </c>
    </row>
    <row r="49" spans="1:5" ht="27.75" customHeight="1" x14ac:dyDescent="0.25">
      <c r="A49" s="21" t="s">
        <v>378</v>
      </c>
      <c r="B49" s="26"/>
      <c r="C49" s="25">
        <f>C50+C52+C57</f>
        <v>2881075</v>
      </c>
      <c r="D49" s="25">
        <f t="shared" ref="D49:E49" si="2">D50+D52+D57</f>
        <v>15414</v>
      </c>
      <c r="E49" s="25">
        <f t="shared" si="2"/>
        <v>2896489</v>
      </c>
    </row>
    <row r="50" spans="1:5" ht="29.25" x14ac:dyDescent="0.25">
      <c r="A50" s="6" t="s">
        <v>79</v>
      </c>
      <c r="B50" s="6" t="s">
        <v>80</v>
      </c>
      <c r="C50" s="13">
        <v>3200</v>
      </c>
      <c r="D50" s="13">
        <v>0</v>
      </c>
      <c r="E50" s="13">
        <v>3200</v>
      </c>
    </row>
    <row r="51" spans="1:5" ht="43.5" x14ac:dyDescent="0.25">
      <c r="A51" s="6" t="s">
        <v>81</v>
      </c>
      <c r="B51" s="6" t="s">
        <v>82</v>
      </c>
      <c r="C51" s="13">
        <v>3200</v>
      </c>
      <c r="D51" s="13">
        <v>0</v>
      </c>
      <c r="E51" s="13">
        <v>3200</v>
      </c>
    </row>
    <row r="52" spans="1:5" x14ac:dyDescent="0.25">
      <c r="A52" s="6" t="s">
        <v>83</v>
      </c>
      <c r="B52" s="6" t="s">
        <v>84</v>
      </c>
      <c r="C52" s="13">
        <v>2789875</v>
      </c>
      <c r="D52" s="13">
        <v>15414</v>
      </c>
      <c r="E52" s="13">
        <v>2805289</v>
      </c>
    </row>
    <row r="53" spans="1:5" x14ac:dyDescent="0.25">
      <c r="A53" s="6" t="s">
        <v>85</v>
      </c>
      <c r="B53" s="6" t="s">
        <v>86</v>
      </c>
      <c r="C53" s="13">
        <v>2789875</v>
      </c>
      <c r="D53" s="13">
        <v>15414</v>
      </c>
      <c r="E53" s="13">
        <v>2805289</v>
      </c>
    </row>
    <row r="54" spans="1:5" ht="30" x14ac:dyDescent="0.25">
      <c r="A54" s="8" t="s">
        <v>87</v>
      </c>
      <c r="B54" s="8" t="s">
        <v>88</v>
      </c>
      <c r="C54" s="14">
        <v>1429490</v>
      </c>
      <c r="D54" s="14">
        <v>2512</v>
      </c>
      <c r="E54" s="14">
        <v>1432002</v>
      </c>
    </row>
    <row r="55" spans="1:5" ht="45" x14ac:dyDescent="0.25">
      <c r="A55" s="8" t="s">
        <v>89</v>
      </c>
      <c r="B55" s="8" t="s">
        <v>90</v>
      </c>
      <c r="C55" s="14">
        <v>143266</v>
      </c>
      <c r="D55" s="14">
        <v>12902</v>
      </c>
      <c r="E55" s="14">
        <v>156168</v>
      </c>
    </row>
    <row r="56" spans="1:5" ht="30" x14ac:dyDescent="0.25">
      <c r="A56" s="8" t="s">
        <v>91</v>
      </c>
      <c r="B56" s="8" t="s">
        <v>92</v>
      </c>
      <c r="C56" s="14">
        <v>1217119</v>
      </c>
      <c r="D56" s="14">
        <v>0</v>
      </c>
      <c r="E56" s="14">
        <v>1217119</v>
      </c>
    </row>
    <row r="57" spans="1:5" x14ac:dyDescent="0.25">
      <c r="A57" s="6" t="s">
        <v>93</v>
      </c>
      <c r="B57" s="6" t="s">
        <v>94</v>
      </c>
      <c r="C57" s="13">
        <v>88000</v>
      </c>
      <c r="D57" s="13">
        <v>0</v>
      </c>
      <c r="E57" s="13">
        <v>88000</v>
      </c>
    </row>
    <row r="58" spans="1:5" x14ac:dyDescent="0.25">
      <c r="A58" s="6" t="s">
        <v>95</v>
      </c>
      <c r="B58" s="6" t="s">
        <v>96</v>
      </c>
      <c r="C58" s="13">
        <v>88000</v>
      </c>
      <c r="D58" s="13">
        <v>0</v>
      </c>
      <c r="E58" s="13">
        <v>88000</v>
      </c>
    </row>
    <row r="59" spans="1:5" ht="27" customHeight="1" x14ac:dyDescent="0.25">
      <c r="A59" s="21" t="s">
        <v>379</v>
      </c>
      <c r="B59" s="26"/>
      <c r="C59" s="25">
        <f>C60</f>
        <v>232188</v>
      </c>
      <c r="D59" s="25">
        <f t="shared" ref="D59:E59" si="3">D60</f>
        <v>14500</v>
      </c>
      <c r="E59" s="25">
        <f t="shared" si="3"/>
        <v>246688</v>
      </c>
    </row>
    <row r="60" spans="1:5" x14ac:dyDescent="0.25">
      <c r="A60" s="6" t="s">
        <v>97</v>
      </c>
      <c r="B60" s="6" t="s">
        <v>98</v>
      </c>
      <c r="C60" s="13">
        <v>232188</v>
      </c>
      <c r="D60" s="13">
        <v>14500</v>
      </c>
      <c r="E60" s="13">
        <v>246688</v>
      </c>
    </row>
    <row r="61" spans="1:5" ht="29.25" x14ac:dyDescent="0.25">
      <c r="A61" s="6" t="s">
        <v>99</v>
      </c>
      <c r="B61" s="6" t="s">
        <v>100</v>
      </c>
      <c r="C61" s="13">
        <v>231388</v>
      </c>
      <c r="D61" s="13">
        <v>0</v>
      </c>
      <c r="E61" s="13">
        <v>231388</v>
      </c>
    </row>
    <row r="62" spans="1:5" x14ac:dyDescent="0.25">
      <c r="A62" s="8" t="s">
        <v>101</v>
      </c>
      <c r="B62" s="8" t="s">
        <v>102</v>
      </c>
      <c r="C62" s="14">
        <v>61229</v>
      </c>
      <c r="D62" s="14">
        <v>0</v>
      </c>
      <c r="E62" s="14">
        <v>61229</v>
      </c>
    </row>
    <row r="63" spans="1:5" x14ac:dyDescent="0.25">
      <c r="A63" s="8" t="s">
        <v>103</v>
      </c>
      <c r="B63" s="8" t="s">
        <v>104</v>
      </c>
      <c r="C63" s="14">
        <v>46134</v>
      </c>
      <c r="D63" s="14">
        <v>0</v>
      </c>
      <c r="E63" s="14">
        <v>46134</v>
      </c>
    </row>
    <row r="64" spans="1:5" ht="30" x14ac:dyDescent="0.25">
      <c r="A64" s="8" t="s">
        <v>105</v>
      </c>
      <c r="B64" s="8" t="s">
        <v>106</v>
      </c>
      <c r="C64" s="14">
        <v>124025</v>
      </c>
      <c r="D64" s="14">
        <v>0</v>
      </c>
      <c r="E64" s="14">
        <v>124025</v>
      </c>
    </row>
    <row r="65" spans="1:7" ht="43.5" x14ac:dyDescent="0.25">
      <c r="A65" s="6" t="s">
        <v>107</v>
      </c>
      <c r="B65" s="6" t="s">
        <v>108</v>
      </c>
      <c r="C65" s="13">
        <v>800</v>
      </c>
      <c r="D65" s="13">
        <v>14500</v>
      </c>
      <c r="E65" s="13">
        <v>15300</v>
      </c>
    </row>
    <row r="66" spans="1:7" x14ac:dyDescent="0.25">
      <c r="A66" s="8" t="s">
        <v>109</v>
      </c>
      <c r="B66" s="8" t="s">
        <v>110</v>
      </c>
      <c r="C66" s="14">
        <v>800</v>
      </c>
      <c r="D66" s="14">
        <v>14500</v>
      </c>
      <c r="E66" s="14">
        <v>15300</v>
      </c>
    </row>
    <row r="67" spans="1:7" x14ac:dyDescent="0.25">
      <c r="A67" s="10"/>
      <c r="B67" s="10"/>
      <c r="C67" s="15"/>
      <c r="D67" s="15"/>
      <c r="E67" s="15"/>
    </row>
    <row r="68" spans="1:7" ht="24" customHeight="1" x14ac:dyDescent="0.25">
      <c r="A68" s="20" t="s">
        <v>111</v>
      </c>
      <c r="B68" s="18" t="s">
        <v>10</v>
      </c>
      <c r="C68" s="19">
        <v>6959533</v>
      </c>
      <c r="D68" s="19">
        <v>219019</v>
      </c>
      <c r="E68" s="19">
        <v>7178552</v>
      </c>
      <c r="G68" s="28"/>
    </row>
    <row r="69" spans="1:7" ht="20.100000000000001" customHeight="1" x14ac:dyDescent="0.25">
      <c r="A69" s="34" t="s">
        <v>112</v>
      </c>
      <c r="B69" s="35"/>
      <c r="C69" s="35"/>
      <c r="D69" s="35"/>
      <c r="E69" s="36"/>
    </row>
    <row r="70" spans="1:7" x14ac:dyDescent="0.25">
      <c r="A70" s="16" t="s">
        <v>113</v>
      </c>
      <c r="B70" s="16" t="s">
        <v>114</v>
      </c>
      <c r="C70" s="17">
        <v>920562</v>
      </c>
      <c r="D70" s="17">
        <v>1333</v>
      </c>
      <c r="E70" s="17">
        <v>921895</v>
      </c>
    </row>
    <row r="71" spans="1:7" x14ac:dyDescent="0.25">
      <c r="A71" s="1" t="s">
        <v>281</v>
      </c>
      <c r="B71" s="6"/>
      <c r="C71" s="11">
        <v>509386</v>
      </c>
      <c r="D71" s="14"/>
      <c r="E71" s="14">
        <f>C71+D71</f>
        <v>509386</v>
      </c>
    </row>
    <row r="72" spans="1:7" x14ac:dyDescent="0.25">
      <c r="A72" s="1" t="s">
        <v>282</v>
      </c>
      <c r="B72" s="6"/>
      <c r="C72" s="11">
        <v>20116</v>
      </c>
      <c r="D72" s="14"/>
      <c r="E72" s="14">
        <f t="shared" ref="E72:E80" si="4">C72+D72</f>
        <v>20116</v>
      </c>
    </row>
    <row r="73" spans="1:7" x14ac:dyDescent="0.25">
      <c r="A73" s="1" t="s">
        <v>283</v>
      </c>
      <c r="B73" s="6"/>
      <c r="C73" s="11">
        <v>72869</v>
      </c>
      <c r="D73" s="14"/>
      <c r="E73" s="14">
        <f t="shared" si="4"/>
        <v>72869</v>
      </c>
    </row>
    <row r="74" spans="1:7" x14ac:dyDescent="0.25">
      <c r="A74" s="1" t="s">
        <v>284</v>
      </c>
      <c r="B74" s="6"/>
      <c r="C74" s="11">
        <v>59235</v>
      </c>
      <c r="D74" s="14"/>
      <c r="E74" s="14">
        <f t="shared" si="4"/>
        <v>59235</v>
      </c>
    </row>
    <row r="75" spans="1:7" x14ac:dyDescent="0.25">
      <c r="A75" s="1" t="s">
        <v>285</v>
      </c>
      <c r="B75" s="6"/>
      <c r="C75" s="11">
        <v>97879</v>
      </c>
      <c r="D75" s="14"/>
      <c r="E75" s="14">
        <f t="shared" si="4"/>
        <v>97879</v>
      </c>
    </row>
    <row r="76" spans="1:7" x14ac:dyDescent="0.25">
      <c r="A76" s="1" t="s">
        <v>286</v>
      </c>
      <c r="B76" s="6"/>
      <c r="C76" s="11">
        <v>67783</v>
      </c>
      <c r="D76" s="14">
        <v>-600</v>
      </c>
      <c r="E76" s="14">
        <f t="shared" si="4"/>
        <v>67183</v>
      </c>
    </row>
    <row r="77" spans="1:7" x14ac:dyDescent="0.25">
      <c r="A77" s="1" t="s">
        <v>287</v>
      </c>
      <c r="B77" s="6"/>
      <c r="C77" s="11">
        <v>19856</v>
      </c>
      <c r="D77" s="14"/>
      <c r="E77" s="14">
        <f t="shared" si="4"/>
        <v>19856</v>
      </c>
    </row>
    <row r="78" spans="1:7" x14ac:dyDescent="0.25">
      <c r="A78" s="1" t="s">
        <v>288</v>
      </c>
      <c r="B78" s="6"/>
      <c r="C78" s="11">
        <v>8938</v>
      </c>
      <c r="D78" s="14">
        <v>1933</v>
      </c>
      <c r="E78" s="14">
        <f t="shared" si="4"/>
        <v>10871</v>
      </c>
    </row>
    <row r="79" spans="1:7" x14ac:dyDescent="0.25">
      <c r="A79" s="1" t="s">
        <v>289</v>
      </c>
      <c r="B79" s="6"/>
      <c r="C79" s="11">
        <v>9500</v>
      </c>
      <c r="D79" s="14"/>
      <c r="E79" s="14">
        <f t="shared" si="4"/>
        <v>9500</v>
      </c>
    </row>
    <row r="80" spans="1:7" x14ac:dyDescent="0.25">
      <c r="A80" s="1" t="s">
        <v>290</v>
      </c>
      <c r="B80" s="6"/>
      <c r="C80" s="11">
        <v>55000</v>
      </c>
      <c r="D80" s="14"/>
      <c r="E80" s="14">
        <f t="shared" si="4"/>
        <v>55000</v>
      </c>
    </row>
    <row r="81" spans="1:5" x14ac:dyDescent="0.25">
      <c r="A81" s="16" t="s">
        <v>115</v>
      </c>
      <c r="B81" s="16" t="s">
        <v>116</v>
      </c>
      <c r="C81" s="17">
        <v>416279</v>
      </c>
      <c r="D81" s="17">
        <v>17109</v>
      </c>
      <c r="E81" s="17">
        <v>433388</v>
      </c>
    </row>
    <row r="82" spans="1:5" x14ac:dyDescent="0.25">
      <c r="A82" s="1" t="s">
        <v>291</v>
      </c>
      <c r="B82" s="6"/>
      <c r="C82" s="11">
        <v>38550</v>
      </c>
      <c r="D82" s="14">
        <v>2168</v>
      </c>
      <c r="E82" s="14">
        <f>C82+D82</f>
        <v>40718</v>
      </c>
    </row>
    <row r="83" spans="1:5" x14ac:dyDescent="0.25">
      <c r="A83" s="1" t="s">
        <v>292</v>
      </c>
      <c r="B83" s="6"/>
      <c r="C83" s="11">
        <v>32600</v>
      </c>
      <c r="D83" s="14"/>
      <c r="E83" s="14">
        <f t="shared" ref="E83:E88" si="5">C83+D83</f>
        <v>32600</v>
      </c>
    </row>
    <row r="84" spans="1:5" x14ac:dyDescent="0.25">
      <c r="A84" s="1" t="s">
        <v>374</v>
      </c>
      <c r="B84" s="6"/>
      <c r="C84" s="11"/>
      <c r="D84" s="14">
        <v>127846</v>
      </c>
      <c r="E84" s="14">
        <f t="shared" si="5"/>
        <v>127846</v>
      </c>
    </row>
    <row r="85" spans="1:5" x14ac:dyDescent="0.25">
      <c r="A85" s="1" t="s">
        <v>293</v>
      </c>
      <c r="B85" s="6"/>
      <c r="C85" s="11">
        <v>39062</v>
      </c>
      <c r="D85" s="14">
        <v>8000</v>
      </c>
      <c r="E85" s="14">
        <f t="shared" si="5"/>
        <v>47062</v>
      </c>
    </row>
    <row r="86" spans="1:5" x14ac:dyDescent="0.25">
      <c r="A86" s="1" t="s">
        <v>294</v>
      </c>
      <c r="B86" s="6"/>
      <c r="C86" s="11">
        <v>20566</v>
      </c>
      <c r="D86" s="14"/>
      <c r="E86" s="14">
        <f t="shared" si="5"/>
        <v>20566</v>
      </c>
    </row>
    <row r="87" spans="1:5" x14ac:dyDescent="0.25">
      <c r="A87" s="1" t="s">
        <v>295</v>
      </c>
      <c r="B87" s="6"/>
      <c r="C87" s="11">
        <v>285501</v>
      </c>
      <c r="D87" s="14">
        <v>-138807</v>
      </c>
      <c r="E87" s="14">
        <f t="shared" si="5"/>
        <v>146694</v>
      </c>
    </row>
    <row r="88" spans="1:5" x14ac:dyDescent="0.25">
      <c r="A88" s="1" t="s">
        <v>375</v>
      </c>
      <c r="B88" s="6"/>
      <c r="C88" s="13"/>
      <c r="D88" s="14">
        <v>17902</v>
      </c>
      <c r="E88" s="14">
        <f t="shared" si="5"/>
        <v>17902</v>
      </c>
    </row>
    <row r="89" spans="1:5" x14ac:dyDescent="0.25">
      <c r="A89" s="16" t="s">
        <v>117</v>
      </c>
      <c r="B89" s="16" t="s">
        <v>118</v>
      </c>
      <c r="C89" s="17">
        <v>720</v>
      </c>
      <c r="D89" s="17">
        <v>0</v>
      </c>
      <c r="E89" s="17">
        <v>720</v>
      </c>
    </row>
    <row r="90" spans="1:5" x14ac:dyDescent="0.25">
      <c r="A90" s="1" t="s">
        <v>296</v>
      </c>
      <c r="B90" s="1" t="s">
        <v>10</v>
      </c>
      <c r="C90" s="12">
        <v>720</v>
      </c>
      <c r="D90" s="11"/>
      <c r="E90" s="11">
        <f>C90+D90</f>
        <v>720</v>
      </c>
    </row>
    <row r="91" spans="1:5" x14ac:dyDescent="0.25">
      <c r="A91" s="16" t="s">
        <v>119</v>
      </c>
      <c r="B91" s="16" t="s">
        <v>120</v>
      </c>
      <c r="C91" s="17">
        <v>1414311</v>
      </c>
      <c r="D91" s="17">
        <v>182643</v>
      </c>
      <c r="E91" s="17">
        <v>1596954</v>
      </c>
    </row>
    <row r="92" spans="1:5" x14ac:dyDescent="0.25">
      <c r="A92" s="1" t="s">
        <v>297</v>
      </c>
      <c r="B92" s="6"/>
      <c r="C92" s="14">
        <v>24480</v>
      </c>
      <c r="D92" s="13"/>
      <c r="E92" s="14">
        <f>C92+D92</f>
        <v>24480</v>
      </c>
    </row>
    <row r="93" spans="1:5" x14ac:dyDescent="0.25">
      <c r="A93" s="1" t="s">
        <v>298</v>
      </c>
      <c r="B93" s="6"/>
      <c r="C93" s="14">
        <v>26020</v>
      </c>
      <c r="D93" s="13"/>
      <c r="E93" s="14">
        <f t="shared" ref="E93:E110" si="6">C93+D93</f>
        <v>26020</v>
      </c>
    </row>
    <row r="94" spans="1:5" x14ac:dyDescent="0.25">
      <c r="A94" s="1" t="s">
        <v>299</v>
      </c>
      <c r="B94" s="6"/>
      <c r="C94" s="14">
        <v>14000</v>
      </c>
      <c r="D94" s="14">
        <v>2643</v>
      </c>
      <c r="E94" s="14">
        <f t="shared" si="6"/>
        <v>16643</v>
      </c>
    </row>
    <row r="95" spans="1:5" x14ac:dyDescent="0.25">
      <c r="A95" s="1" t="s">
        <v>300</v>
      </c>
      <c r="B95" s="6"/>
      <c r="C95" s="14">
        <v>4758</v>
      </c>
      <c r="D95" s="14"/>
      <c r="E95" s="14">
        <f t="shared" si="6"/>
        <v>4758</v>
      </c>
    </row>
    <row r="96" spans="1:5" x14ac:dyDescent="0.25">
      <c r="A96" s="1" t="s">
        <v>301</v>
      </c>
      <c r="B96" s="6"/>
      <c r="C96" s="14">
        <v>15990</v>
      </c>
      <c r="D96" s="14"/>
      <c r="E96" s="14">
        <f t="shared" si="6"/>
        <v>15990</v>
      </c>
    </row>
    <row r="97" spans="1:5" x14ac:dyDescent="0.25">
      <c r="A97" s="1" t="s">
        <v>302</v>
      </c>
      <c r="B97" s="6"/>
      <c r="C97" s="14">
        <v>26130</v>
      </c>
      <c r="D97" s="14"/>
      <c r="E97" s="14">
        <f t="shared" si="6"/>
        <v>26130</v>
      </c>
    </row>
    <row r="98" spans="1:5" x14ac:dyDescent="0.25">
      <c r="A98" s="1" t="s">
        <v>303</v>
      </c>
      <c r="B98" s="6"/>
      <c r="C98" s="14">
        <v>86385</v>
      </c>
      <c r="D98" s="14">
        <v>3600</v>
      </c>
      <c r="E98" s="14">
        <f t="shared" si="6"/>
        <v>89985</v>
      </c>
    </row>
    <row r="99" spans="1:5" x14ac:dyDescent="0.25">
      <c r="A99" s="1" t="s">
        <v>304</v>
      </c>
      <c r="B99" s="6"/>
      <c r="C99" s="14">
        <v>18497</v>
      </c>
      <c r="D99" s="14"/>
      <c r="E99" s="14">
        <f t="shared" si="6"/>
        <v>18497</v>
      </c>
    </row>
    <row r="100" spans="1:5" x14ac:dyDescent="0.25">
      <c r="A100" s="1" t="s">
        <v>305</v>
      </c>
      <c r="B100" s="6"/>
      <c r="C100" s="14">
        <v>81070</v>
      </c>
      <c r="D100" s="14"/>
      <c r="E100" s="14">
        <f t="shared" si="6"/>
        <v>81070</v>
      </c>
    </row>
    <row r="101" spans="1:5" x14ac:dyDescent="0.25">
      <c r="A101" s="1" t="s">
        <v>306</v>
      </c>
      <c r="B101" s="6"/>
      <c r="C101" s="14">
        <v>6900</v>
      </c>
      <c r="D101" s="14"/>
      <c r="E101" s="14">
        <f t="shared" si="6"/>
        <v>6900</v>
      </c>
    </row>
    <row r="102" spans="1:5" x14ac:dyDescent="0.25">
      <c r="A102" s="1" t="s">
        <v>307</v>
      </c>
      <c r="B102" s="6"/>
      <c r="C102" s="14">
        <v>3900</v>
      </c>
      <c r="D102" s="14"/>
      <c r="E102" s="14">
        <f t="shared" si="6"/>
        <v>3900</v>
      </c>
    </row>
    <row r="103" spans="1:5" x14ac:dyDescent="0.25">
      <c r="A103" s="1" t="s">
        <v>308</v>
      </c>
      <c r="B103" s="6"/>
      <c r="C103" s="14">
        <v>4370</v>
      </c>
      <c r="D103" s="14"/>
      <c r="E103" s="14">
        <f t="shared" si="6"/>
        <v>4370</v>
      </c>
    </row>
    <row r="104" spans="1:5" x14ac:dyDescent="0.25">
      <c r="A104" s="1" t="s">
        <v>309</v>
      </c>
      <c r="B104" s="6"/>
      <c r="C104" s="14">
        <v>40550</v>
      </c>
      <c r="D104" s="14"/>
      <c r="E104" s="14">
        <f t="shared" si="6"/>
        <v>40550</v>
      </c>
    </row>
    <row r="105" spans="1:5" x14ac:dyDescent="0.25">
      <c r="A105" s="1" t="s">
        <v>310</v>
      </c>
      <c r="B105" s="6"/>
      <c r="C105" s="14">
        <v>2740</v>
      </c>
      <c r="D105" s="14"/>
      <c r="E105" s="14">
        <f t="shared" si="6"/>
        <v>2740</v>
      </c>
    </row>
    <row r="106" spans="1:5" x14ac:dyDescent="0.25">
      <c r="A106" s="1" t="s">
        <v>311</v>
      </c>
      <c r="B106" s="6"/>
      <c r="C106" s="14">
        <v>112314</v>
      </c>
      <c r="D106" s="14"/>
      <c r="E106" s="14">
        <f t="shared" si="6"/>
        <v>112314</v>
      </c>
    </row>
    <row r="107" spans="1:5" x14ac:dyDescent="0.25">
      <c r="A107" s="1" t="s">
        <v>312</v>
      </c>
      <c r="B107" s="6"/>
      <c r="C107" s="14">
        <v>193354</v>
      </c>
      <c r="D107" s="14">
        <v>-3440</v>
      </c>
      <c r="E107" s="14">
        <f t="shared" si="6"/>
        <v>189914</v>
      </c>
    </row>
    <row r="108" spans="1:5" x14ac:dyDescent="0.25">
      <c r="A108" s="1" t="s">
        <v>313</v>
      </c>
      <c r="B108" s="6"/>
      <c r="C108" s="14">
        <v>147160</v>
      </c>
      <c r="D108" s="14">
        <v>22592</v>
      </c>
      <c r="E108" s="14">
        <f t="shared" si="6"/>
        <v>169752</v>
      </c>
    </row>
    <row r="109" spans="1:5" x14ac:dyDescent="0.25">
      <c r="A109" s="1" t="s">
        <v>314</v>
      </c>
      <c r="B109" s="6"/>
      <c r="C109" s="14">
        <v>522199</v>
      </c>
      <c r="D109" s="14">
        <v>155710</v>
      </c>
      <c r="E109" s="14">
        <f t="shared" si="6"/>
        <v>677909</v>
      </c>
    </row>
    <row r="110" spans="1:5" x14ac:dyDescent="0.25">
      <c r="A110" s="1" t="s">
        <v>315</v>
      </c>
      <c r="B110" s="6"/>
      <c r="C110" s="14">
        <v>83494</v>
      </c>
      <c r="D110" s="14">
        <v>1538</v>
      </c>
      <c r="E110" s="14">
        <f t="shared" si="6"/>
        <v>85032</v>
      </c>
    </row>
    <row r="111" spans="1:5" x14ac:dyDescent="0.25">
      <c r="A111" s="16" t="s">
        <v>121</v>
      </c>
      <c r="B111" s="16" t="s">
        <v>122</v>
      </c>
      <c r="C111" s="17">
        <v>72690</v>
      </c>
      <c r="D111" s="17">
        <v>0</v>
      </c>
      <c r="E111" s="17">
        <v>72690</v>
      </c>
    </row>
    <row r="112" spans="1:5" x14ac:dyDescent="0.25">
      <c r="A112" s="1" t="s">
        <v>316</v>
      </c>
      <c r="B112" s="1" t="s">
        <v>10</v>
      </c>
      <c r="C112" s="12">
        <v>13059</v>
      </c>
      <c r="D112" s="11"/>
      <c r="E112" s="11">
        <f>C112+D112</f>
        <v>13059</v>
      </c>
    </row>
    <row r="113" spans="1:5" x14ac:dyDescent="0.25">
      <c r="A113" s="1" t="s">
        <v>317</v>
      </c>
      <c r="B113" s="1" t="s">
        <v>10</v>
      </c>
      <c r="C113" s="12">
        <v>11102</v>
      </c>
      <c r="D113" s="11"/>
      <c r="E113" s="11">
        <f t="shared" ref="E113:E116" si="7">C113+D113</f>
        <v>11102</v>
      </c>
    </row>
    <row r="114" spans="1:5" x14ac:dyDescent="0.25">
      <c r="A114" s="1" t="s">
        <v>318</v>
      </c>
      <c r="B114" s="1" t="s">
        <v>10</v>
      </c>
      <c r="C114" s="12">
        <v>7145</v>
      </c>
      <c r="D114" s="11"/>
      <c r="E114" s="11">
        <f t="shared" si="7"/>
        <v>7145</v>
      </c>
    </row>
    <row r="115" spans="1:5" x14ac:dyDescent="0.25">
      <c r="A115" s="1" t="s">
        <v>319</v>
      </c>
      <c r="B115" s="1" t="s">
        <v>10</v>
      </c>
      <c r="C115" s="12">
        <v>18695</v>
      </c>
      <c r="D115" s="11"/>
      <c r="E115" s="11">
        <f t="shared" si="7"/>
        <v>18695</v>
      </c>
    </row>
    <row r="116" spans="1:5" x14ac:dyDescent="0.25">
      <c r="A116" s="1" t="s">
        <v>320</v>
      </c>
      <c r="B116" s="1" t="s">
        <v>10</v>
      </c>
      <c r="C116" s="12">
        <v>22689</v>
      </c>
      <c r="D116" s="11"/>
      <c r="E116" s="11">
        <f t="shared" si="7"/>
        <v>22689</v>
      </c>
    </row>
    <row r="117" spans="1:5" x14ac:dyDescent="0.25">
      <c r="A117" s="16" t="s">
        <v>123</v>
      </c>
      <c r="B117" s="16" t="s">
        <v>124</v>
      </c>
      <c r="C117" s="17">
        <v>710582</v>
      </c>
      <c r="D117" s="17">
        <v>-2700</v>
      </c>
      <c r="E117" s="17">
        <v>707882</v>
      </c>
    </row>
    <row r="118" spans="1:5" x14ac:dyDescent="0.25">
      <c r="A118" s="1" t="s">
        <v>321</v>
      </c>
      <c r="B118" s="6"/>
      <c r="C118" s="14">
        <v>197209</v>
      </c>
      <c r="D118" s="14"/>
      <c r="E118" s="14">
        <f>C118+D118</f>
        <v>197209</v>
      </c>
    </row>
    <row r="119" spans="1:5" x14ac:dyDescent="0.25">
      <c r="A119" s="1" t="s">
        <v>322</v>
      </c>
      <c r="B119" s="6"/>
      <c r="C119" s="14">
        <v>28377</v>
      </c>
      <c r="D119" s="14"/>
      <c r="E119" s="14">
        <f t="shared" ref="E119:E135" si="8">C119+D119</f>
        <v>28377</v>
      </c>
    </row>
    <row r="120" spans="1:5" x14ac:dyDescent="0.25">
      <c r="A120" s="1" t="s">
        <v>323</v>
      </c>
      <c r="B120" s="6"/>
      <c r="C120" s="14">
        <v>10804</v>
      </c>
      <c r="D120" s="14"/>
      <c r="E120" s="14">
        <f t="shared" si="8"/>
        <v>10804</v>
      </c>
    </row>
    <row r="121" spans="1:5" x14ac:dyDescent="0.25">
      <c r="A121" s="1" t="s">
        <v>324</v>
      </c>
      <c r="B121" s="6"/>
      <c r="C121" s="14">
        <v>22272</v>
      </c>
      <c r="D121" s="14"/>
      <c r="E121" s="14">
        <f t="shared" si="8"/>
        <v>22272</v>
      </c>
    </row>
    <row r="122" spans="1:5" x14ac:dyDescent="0.25">
      <c r="A122" s="1" t="s">
        <v>325</v>
      </c>
      <c r="B122" s="6"/>
      <c r="C122" s="14">
        <v>13645</v>
      </c>
      <c r="D122" s="14"/>
      <c r="E122" s="14">
        <f t="shared" si="8"/>
        <v>13645</v>
      </c>
    </row>
    <row r="123" spans="1:5" x14ac:dyDescent="0.25">
      <c r="A123" s="1" t="s">
        <v>326</v>
      </c>
      <c r="B123" s="6"/>
      <c r="C123" s="14">
        <v>19713</v>
      </c>
      <c r="D123" s="14"/>
      <c r="E123" s="14">
        <f t="shared" si="8"/>
        <v>19713</v>
      </c>
    </row>
    <row r="124" spans="1:5" x14ac:dyDescent="0.25">
      <c r="A124" s="1" t="s">
        <v>327</v>
      </c>
      <c r="B124" s="6"/>
      <c r="C124" s="14">
        <v>17092</v>
      </c>
      <c r="D124" s="14"/>
      <c r="E124" s="14">
        <f t="shared" si="8"/>
        <v>17092</v>
      </c>
    </row>
    <row r="125" spans="1:5" x14ac:dyDescent="0.25">
      <c r="A125" s="1" t="s">
        <v>328</v>
      </c>
      <c r="B125" s="6"/>
      <c r="C125" s="14">
        <v>15210</v>
      </c>
      <c r="D125" s="14"/>
      <c r="E125" s="14">
        <f t="shared" si="8"/>
        <v>15210</v>
      </c>
    </row>
    <row r="126" spans="1:5" x14ac:dyDescent="0.25">
      <c r="A126" s="1" t="s">
        <v>329</v>
      </c>
      <c r="B126" s="6"/>
      <c r="C126" s="14">
        <v>24087</v>
      </c>
      <c r="D126" s="14"/>
      <c r="E126" s="14">
        <f t="shared" si="8"/>
        <v>24087</v>
      </c>
    </row>
    <row r="127" spans="1:5" x14ac:dyDescent="0.25">
      <c r="A127" s="1" t="s">
        <v>330</v>
      </c>
      <c r="B127" s="6"/>
      <c r="C127" s="14">
        <v>2455</v>
      </c>
      <c r="D127" s="14"/>
      <c r="E127" s="14">
        <f t="shared" si="8"/>
        <v>2455</v>
      </c>
    </row>
    <row r="128" spans="1:5" x14ac:dyDescent="0.25">
      <c r="A128" s="1" t="s">
        <v>331</v>
      </c>
      <c r="B128" s="6"/>
      <c r="C128" s="14">
        <v>113692</v>
      </c>
      <c r="D128" s="14"/>
      <c r="E128" s="14">
        <f t="shared" si="8"/>
        <v>113692</v>
      </c>
    </row>
    <row r="129" spans="1:5" x14ac:dyDescent="0.25">
      <c r="A129" s="1" t="s">
        <v>332</v>
      </c>
      <c r="B129" s="6"/>
      <c r="C129" s="14">
        <v>21236</v>
      </c>
      <c r="D129" s="14"/>
      <c r="E129" s="14">
        <f t="shared" si="8"/>
        <v>21236</v>
      </c>
    </row>
    <row r="130" spans="1:5" x14ac:dyDescent="0.25">
      <c r="A130" s="1" t="s">
        <v>333</v>
      </c>
      <c r="B130" s="6"/>
      <c r="C130" s="14">
        <v>43662</v>
      </c>
      <c r="D130" s="14"/>
      <c r="E130" s="14">
        <f t="shared" si="8"/>
        <v>43662</v>
      </c>
    </row>
    <row r="131" spans="1:5" x14ac:dyDescent="0.25">
      <c r="A131" s="1" t="s">
        <v>334</v>
      </c>
      <c r="B131" s="6"/>
      <c r="C131" s="14">
        <v>35637</v>
      </c>
      <c r="D131" s="14"/>
      <c r="E131" s="14">
        <f t="shared" si="8"/>
        <v>35637</v>
      </c>
    </row>
    <row r="132" spans="1:5" x14ac:dyDescent="0.25">
      <c r="A132" s="1" t="s">
        <v>335</v>
      </c>
      <c r="B132" s="6"/>
      <c r="C132" s="14">
        <v>24364</v>
      </c>
      <c r="D132" s="14"/>
      <c r="E132" s="14">
        <f t="shared" si="8"/>
        <v>24364</v>
      </c>
    </row>
    <row r="133" spans="1:5" x14ac:dyDescent="0.25">
      <c r="A133" s="1" t="s">
        <v>336</v>
      </c>
      <c r="B133" s="6"/>
      <c r="C133" s="14">
        <v>36018</v>
      </c>
      <c r="D133" s="14"/>
      <c r="E133" s="14">
        <f t="shared" si="8"/>
        <v>36018</v>
      </c>
    </row>
    <row r="134" spans="1:5" x14ac:dyDescent="0.25">
      <c r="A134" s="1" t="s">
        <v>337</v>
      </c>
      <c r="B134" s="6"/>
      <c r="C134" s="14">
        <v>69833</v>
      </c>
      <c r="D134" s="14">
        <v>-1400</v>
      </c>
      <c r="E134" s="14">
        <f t="shared" si="8"/>
        <v>68433</v>
      </c>
    </row>
    <row r="135" spans="1:5" x14ac:dyDescent="0.25">
      <c r="A135" s="1" t="s">
        <v>338</v>
      </c>
      <c r="B135" s="6"/>
      <c r="C135" s="14">
        <v>15276</v>
      </c>
      <c r="D135" s="14">
        <v>-1300</v>
      </c>
      <c r="E135" s="14">
        <f t="shared" si="8"/>
        <v>13976</v>
      </c>
    </row>
    <row r="136" spans="1:5" x14ac:dyDescent="0.25">
      <c r="A136" s="16" t="s">
        <v>125</v>
      </c>
      <c r="B136" s="16" t="s">
        <v>126</v>
      </c>
      <c r="C136" s="17">
        <v>3043636</v>
      </c>
      <c r="D136" s="17">
        <v>6134</v>
      </c>
      <c r="E136" s="17">
        <v>3049770</v>
      </c>
    </row>
    <row r="137" spans="1:5" x14ac:dyDescent="0.25">
      <c r="A137" s="1" t="s">
        <v>339</v>
      </c>
      <c r="B137" s="6"/>
      <c r="C137" s="11">
        <v>203096</v>
      </c>
      <c r="D137" s="14">
        <v>2700</v>
      </c>
      <c r="E137" s="14">
        <f>C137+D137</f>
        <v>205796</v>
      </c>
    </row>
    <row r="138" spans="1:5" x14ac:dyDescent="0.25">
      <c r="A138" s="1" t="s">
        <v>340</v>
      </c>
      <c r="B138" s="6"/>
      <c r="C138" s="11">
        <v>37236</v>
      </c>
      <c r="D138" s="14"/>
      <c r="E138" s="14">
        <f t="shared" ref="E138:E167" si="9">C138+D138</f>
        <v>37236</v>
      </c>
    </row>
    <row r="139" spans="1:5" x14ac:dyDescent="0.25">
      <c r="A139" s="1" t="s">
        <v>341</v>
      </c>
      <c r="B139" s="6"/>
      <c r="C139" s="11">
        <v>185397</v>
      </c>
      <c r="D139" s="14"/>
      <c r="E139" s="14">
        <f t="shared" si="9"/>
        <v>185397</v>
      </c>
    </row>
    <row r="140" spans="1:5" x14ac:dyDescent="0.25">
      <c r="A140" s="1" t="s">
        <v>342</v>
      </c>
      <c r="B140" s="6"/>
      <c r="C140" s="11">
        <v>297731</v>
      </c>
      <c r="D140" s="14"/>
      <c r="E140" s="14">
        <f t="shared" si="9"/>
        <v>297731</v>
      </c>
    </row>
    <row r="141" spans="1:5" x14ac:dyDescent="0.25">
      <c r="A141" s="1" t="s">
        <v>373</v>
      </c>
      <c r="B141" s="6"/>
      <c r="C141" s="11"/>
      <c r="D141" s="14">
        <v>1860</v>
      </c>
      <c r="E141" s="14">
        <f t="shared" si="9"/>
        <v>1860</v>
      </c>
    </row>
    <row r="142" spans="1:5" x14ac:dyDescent="0.25">
      <c r="A142" s="1" t="s">
        <v>343</v>
      </c>
      <c r="B142" s="6"/>
      <c r="C142" s="11">
        <v>221886</v>
      </c>
      <c r="D142" s="14"/>
      <c r="E142" s="14">
        <f t="shared" si="9"/>
        <v>221886</v>
      </c>
    </row>
    <row r="143" spans="1:5" x14ac:dyDescent="0.25">
      <c r="A143" s="1" t="s">
        <v>344</v>
      </c>
      <c r="B143" s="6"/>
      <c r="C143" s="11">
        <v>112802</v>
      </c>
      <c r="D143" s="14"/>
      <c r="E143" s="14">
        <f t="shared" si="9"/>
        <v>112802</v>
      </c>
    </row>
    <row r="144" spans="1:5" x14ac:dyDescent="0.25">
      <c r="A144" s="1" t="s">
        <v>345</v>
      </c>
      <c r="B144" s="6"/>
      <c r="C144" s="11">
        <v>124029</v>
      </c>
      <c r="D144" s="14"/>
      <c r="E144" s="14">
        <f t="shared" si="9"/>
        <v>124029</v>
      </c>
    </row>
    <row r="145" spans="1:5" x14ac:dyDescent="0.25">
      <c r="A145" s="1" t="s">
        <v>346</v>
      </c>
      <c r="B145" s="6"/>
      <c r="C145" s="11">
        <v>52404</v>
      </c>
      <c r="D145" s="14"/>
      <c r="E145" s="14">
        <f t="shared" si="9"/>
        <v>52404</v>
      </c>
    </row>
    <row r="146" spans="1:5" x14ac:dyDescent="0.25">
      <c r="A146" s="1" t="s">
        <v>347</v>
      </c>
      <c r="B146" s="6"/>
      <c r="C146" s="11">
        <v>216979</v>
      </c>
      <c r="D146" s="14"/>
      <c r="E146" s="14">
        <f t="shared" si="9"/>
        <v>216979</v>
      </c>
    </row>
    <row r="147" spans="1:5" x14ac:dyDescent="0.25">
      <c r="A147" s="1" t="s">
        <v>348</v>
      </c>
      <c r="B147" s="6"/>
      <c r="C147" s="11">
        <v>114240</v>
      </c>
      <c r="D147" s="14"/>
      <c r="E147" s="14">
        <f t="shared" si="9"/>
        <v>114240</v>
      </c>
    </row>
    <row r="148" spans="1:5" x14ac:dyDescent="0.25">
      <c r="A148" s="1" t="s">
        <v>349</v>
      </c>
      <c r="B148" s="6"/>
      <c r="C148" s="11">
        <v>13115</v>
      </c>
      <c r="D148" s="14"/>
      <c r="E148" s="14">
        <f t="shared" si="9"/>
        <v>13115</v>
      </c>
    </row>
    <row r="149" spans="1:5" x14ac:dyDescent="0.25">
      <c r="A149" s="1" t="s">
        <v>350</v>
      </c>
      <c r="B149" s="6"/>
      <c r="C149" s="11">
        <v>168294</v>
      </c>
      <c r="D149" s="14"/>
      <c r="E149" s="14">
        <f t="shared" si="9"/>
        <v>168294</v>
      </c>
    </row>
    <row r="150" spans="1:5" x14ac:dyDescent="0.25">
      <c r="A150" s="1" t="s">
        <v>351</v>
      </c>
      <c r="B150" s="6"/>
      <c r="C150" s="11">
        <v>91546</v>
      </c>
      <c r="D150" s="14"/>
      <c r="E150" s="14">
        <f t="shared" si="9"/>
        <v>91546</v>
      </c>
    </row>
    <row r="151" spans="1:5" x14ac:dyDescent="0.25">
      <c r="A151" s="1" t="s">
        <v>352</v>
      </c>
      <c r="B151" s="6"/>
      <c r="C151" s="11">
        <v>9830</v>
      </c>
      <c r="D151" s="14"/>
      <c r="E151" s="14">
        <f t="shared" si="9"/>
        <v>9830</v>
      </c>
    </row>
    <row r="152" spans="1:5" x14ac:dyDescent="0.25">
      <c r="A152" s="1" t="s">
        <v>353</v>
      </c>
      <c r="B152" s="6"/>
      <c r="C152" s="11">
        <v>566461</v>
      </c>
      <c r="D152" s="14">
        <v>1574</v>
      </c>
      <c r="E152" s="14">
        <f t="shared" si="9"/>
        <v>568035</v>
      </c>
    </row>
    <row r="153" spans="1:5" x14ac:dyDescent="0.25">
      <c r="A153" s="1" t="s">
        <v>354</v>
      </c>
      <c r="B153" s="6"/>
      <c r="C153" s="11">
        <v>78592</v>
      </c>
      <c r="D153" s="14"/>
      <c r="E153" s="14">
        <f t="shared" si="9"/>
        <v>78592</v>
      </c>
    </row>
    <row r="154" spans="1:5" x14ac:dyDescent="0.25">
      <c r="A154" s="1" t="s">
        <v>355</v>
      </c>
      <c r="B154" s="6"/>
      <c r="C154" s="11">
        <v>83890</v>
      </c>
      <c r="D154" s="14"/>
      <c r="E154" s="14">
        <f t="shared" si="9"/>
        <v>83890</v>
      </c>
    </row>
    <row r="155" spans="1:5" x14ac:dyDescent="0.25">
      <c r="A155" s="1" t="s">
        <v>356</v>
      </c>
      <c r="B155" s="6"/>
      <c r="C155" s="11">
        <v>1557</v>
      </c>
      <c r="D155" s="14"/>
      <c r="E155" s="14">
        <f t="shared" si="9"/>
        <v>1557</v>
      </c>
    </row>
    <row r="156" spans="1:5" x14ac:dyDescent="0.25">
      <c r="A156" s="1" t="s">
        <v>357</v>
      </c>
      <c r="B156" s="6"/>
      <c r="C156" s="11">
        <v>6234</v>
      </c>
      <c r="D156" s="14"/>
      <c r="E156" s="14">
        <f t="shared" si="9"/>
        <v>6234</v>
      </c>
    </row>
    <row r="157" spans="1:5" x14ac:dyDescent="0.25">
      <c r="A157" s="1" t="s">
        <v>358</v>
      </c>
      <c r="B157" s="6"/>
      <c r="C157" s="11">
        <v>25596</v>
      </c>
      <c r="D157" s="14"/>
      <c r="E157" s="14">
        <f t="shared" si="9"/>
        <v>25596</v>
      </c>
    </row>
    <row r="158" spans="1:5" x14ac:dyDescent="0.25">
      <c r="A158" s="1" t="s">
        <v>359</v>
      </c>
      <c r="B158" s="6"/>
      <c r="C158" s="11">
        <v>37040</v>
      </c>
      <c r="D158" s="14"/>
      <c r="E158" s="14">
        <f t="shared" si="9"/>
        <v>37040</v>
      </c>
    </row>
    <row r="159" spans="1:5" x14ac:dyDescent="0.25">
      <c r="A159" s="1" t="s">
        <v>360</v>
      </c>
      <c r="B159" s="6"/>
      <c r="C159" s="11">
        <v>896</v>
      </c>
      <c r="D159" s="14"/>
      <c r="E159" s="14">
        <f t="shared" si="9"/>
        <v>896</v>
      </c>
    </row>
    <row r="160" spans="1:5" x14ac:dyDescent="0.25">
      <c r="A160" s="1" t="s">
        <v>361</v>
      </c>
      <c r="B160" s="6"/>
      <c r="C160" s="11">
        <v>8067</v>
      </c>
      <c r="D160" s="14"/>
      <c r="E160" s="14">
        <f t="shared" si="9"/>
        <v>8067</v>
      </c>
    </row>
    <row r="161" spans="1:5" x14ac:dyDescent="0.25">
      <c r="A161" s="1" t="s">
        <v>362</v>
      </c>
      <c r="B161" s="6"/>
      <c r="C161" s="11">
        <v>22944</v>
      </c>
      <c r="D161" s="14"/>
      <c r="E161" s="14">
        <f t="shared" si="9"/>
        <v>22944</v>
      </c>
    </row>
    <row r="162" spans="1:5" x14ac:dyDescent="0.25">
      <c r="A162" s="1" t="s">
        <v>363</v>
      </c>
      <c r="B162" s="6"/>
      <c r="C162" s="11">
        <v>18862</v>
      </c>
      <c r="D162" s="14"/>
      <c r="E162" s="14">
        <f t="shared" si="9"/>
        <v>18862</v>
      </c>
    </row>
    <row r="163" spans="1:5" x14ac:dyDescent="0.25">
      <c r="A163" s="1" t="s">
        <v>364</v>
      </c>
      <c r="B163" s="6"/>
      <c r="C163" s="11">
        <v>114887</v>
      </c>
      <c r="D163" s="14"/>
      <c r="E163" s="14">
        <f t="shared" si="9"/>
        <v>114887</v>
      </c>
    </row>
    <row r="164" spans="1:5" x14ac:dyDescent="0.25">
      <c r="A164" s="1" t="s">
        <v>365</v>
      </c>
      <c r="B164" s="6"/>
      <c r="C164" s="11">
        <v>97759</v>
      </c>
      <c r="D164" s="14"/>
      <c r="E164" s="14">
        <f t="shared" si="9"/>
        <v>97759</v>
      </c>
    </row>
    <row r="165" spans="1:5" x14ac:dyDescent="0.25">
      <c r="A165" s="1" t="s">
        <v>366</v>
      </c>
      <c r="B165" s="6"/>
      <c r="C165" s="11">
        <v>24156</v>
      </c>
      <c r="D165" s="14"/>
      <c r="E165" s="14">
        <f t="shared" si="9"/>
        <v>24156</v>
      </c>
    </row>
    <row r="166" spans="1:5" x14ac:dyDescent="0.25">
      <c r="A166" s="1" t="s">
        <v>367</v>
      </c>
      <c r="B166" s="6"/>
      <c r="C166" s="11">
        <v>84384</v>
      </c>
      <c r="D166" s="14"/>
      <c r="E166" s="14">
        <f t="shared" si="9"/>
        <v>84384</v>
      </c>
    </row>
    <row r="167" spans="1:5" x14ac:dyDescent="0.25">
      <c r="A167" s="1" t="s">
        <v>368</v>
      </c>
      <c r="B167" s="6"/>
      <c r="C167" s="11">
        <v>23726</v>
      </c>
      <c r="D167" s="14"/>
      <c r="E167" s="14">
        <f t="shared" si="9"/>
        <v>23726</v>
      </c>
    </row>
    <row r="168" spans="1:5" x14ac:dyDescent="0.25">
      <c r="A168" s="16" t="s">
        <v>127</v>
      </c>
      <c r="B168" s="16" t="s">
        <v>128</v>
      </c>
      <c r="C168" s="17">
        <v>380753</v>
      </c>
      <c r="D168" s="17">
        <v>14500</v>
      </c>
      <c r="E168" s="17">
        <v>395253</v>
      </c>
    </row>
    <row r="169" spans="1:5" x14ac:dyDescent="0.25">
      <c r="A169" s="1" t="s">
        <v>369</v>
      </c>
      <c r="B169" s="1" t="s">
        <v>10</v>
      </c>
      <c r="C169" s="12">
        <v>64712</v>
      </c>
      <c r="D169" s="13"/>
      <c r="E169" s="14">
        <f>C169+D169</f>
        <v>64712</v>
      </c>
    </row>
    <row r="170" spans="1:5" x14ac:dyDescent="0.25">
      <c r="A170" s="1" t="s">
        <v>370</v>
      </c>
      <c r="B170" s="1" t="s">
        <v>10</v>
      </c>
      <c r="C170" s="12">
        <v>270443</v>
      </c>
      <c r="D170" s="14">
        <v>14500</v>
      </c>
      <c r="E170" s="14">
        <f t="shared" ref="E170:E172" si="10">C170+D170</f>
        <v>284943</v>
      </c>
    </row>
    <row r="171" spans="1:5" x14ac:dyDescent="0.25">
      <c r="A171" s="1" t="s">
        <v>371</v>
      </c>
      <c r="B171" s="1" t="s">
        <v>10</v>
      </c>
      <c r="C171" s="12">
        <v>37926</v>
      </c>
      <c r="D171" s="13"/>
      <c r="E171" s="14">
        <f t="shared" si="10"/>
        <v>37926</v>
      </c>
    </row>
    <row r="172" spans="1:5" x14ac:dyDescent="0.25">
      <c r="A172" s="1" t="s">
        <v>372</v>
      </c>
      <c r="B172" s="1" t="s">
        <v>10</v>
      </c>
      <c r="C172" s="12">
        <v>7672</v>
      </c>
      <c r="D172" s="13"/>
      <c r="E172" s="14">
        <f t="shared" si="10"/>
        <v>7672</v>
      </c>
    </row>
    <row r="173" spans="1:5" ht="20.100000000000001" customHeight="1" x14ac:dyDescent="0.25">
      <c r="A173" s="37" t="s">
        <v>129</v>
      </c>
      <c r="B173" s="38"/>
      <c r="C173" s="38"/>
      <c r="D173" s="38"/>
      <c r="E173" s="39"/>
    </row>
    <row r="174" spans="1:5" x14ac:dyDescent="0.25">
      <c r="A174" s="6" t="s">
        <v>130</v>
      </c>
      <c r="B174" s="6" t="s">
        <v>131</v>
      </c>
      <c r="C174" s="7">
        <v>3688164</v>
      </c>
      <c r="D174" s="7">
        <v>-9535</v>
      </c>
      <c r="E174" s="7">
        <v>3678629</v>
      </c>
    </row>
    <row r="175" spans="1:5" x14ac:dyDescent="0.25">
      <c r="A175" s="6" t="s">
        <v>132</v>
      </c>
      <c r="B175" s="6" t="s">
        <v>133</v>
      </c>
      <c r="C175" s="7">
        <v>2944075</v>
      </c>
      <c r="D175" s="7">
        <v>-10550</v>
      </c>
      <c r="E175" s="7">
        <v>2933525</v>
      </c>
    </row>
    <row r="176" spans="1:5" x14ac:dyDescent="0.25">
      <c r="A176" s="8" t="s">
        <v>134</v>
      </c>
      <c r="B176" s="8" t="s">
        <v>135</v>
      </c>
      <c r="C176" s="9">
        <v>2794766</v>
      </c>
      <c r="D176" s="9">
        <v>-3416</v>
      </c>
      <c r="E176" s="9">
        <v>2791350</v>
      </c>
    </row>
    <row r="177" spans="1:5" x14ac:dyDescent="0.25">
      <c r="A177" s="8" t="s">
        <v>136</v>
      </c>
      <c r="B177" s="8" t="s">
        <v>137</v>
      </c>
      <c r="C177" s="9">
        <v>69052</v>
      </c>
      <c r="D177" s="9">
        <v>2016</v>
      </c>
      <c r="E177" s="9">
        <v>71068</v>
      </c>
    </row>
    <row r="178" spans="1:5" ht="30" x14ac:dyDescent="0.25">
      <c r="A178" s="8" t="s">
        <v>138</v>
      </c>
      <c r="B178" s="8" t="s">
        <v>139</v>
      </c>
      <c r="C178" s="9">
        <v>80257</v>
      </c>
      <c r="D178" s="9">
        <v>-9150</v>
      </c>
      <c r="E178" s="9">
        <v>71107</v>
      </c>
    </row>
    <row r="179" spans="1:5" ht="29.25" x14ac:dyDescent="0.25">
      <c r="A179" s="6" t="s">
        <v>140</v>
      </c>
      <c r="B179" s="6" t="s">
        <v>141</v>
      </c>
      <c r="C179" s="7">
        <v>744089</v>
      </c>
      <c r="D179" s="7">
        <v>1015</v>
      </c>
      <c r="E179" s="7">
        <v>745104</v>
      </c>
    </row>
    <row r="180" spans="1:5" ht="30" x14ac:dyDescent="0.25">
      <c r="A180" s="8" t="s">
        <v>142</v>
      </c>
      <c r="B180" s="8" t="s">
        <v>143</v>
      </c>
      <c r="C180" s="9">
        <v>674865</v>
      </c>
      <c r="D180" s="9">
        <v>915</v>
      </c>
      <c r="E180" s="9">
        <v>675780</v>
      </c>
    </row>
    <row r="181" spans="1:5" x14ac:dyDescent="0.25">
      <c r="A181" s="8" t="s">
        <v>144</v>
      </c>
      <c r="B181" s="8" t="s">
        <v>145</v>
      </c>
      <c r="C181" s="9">
        <v>69224</v>
      </c>
      <c r="D181" s="9">
        <v>100</v>
      </c>
      <c r="E181" s="9">
        <v>69324</v>
      </c>
    </row>
    <row r="182" spans="1:5" x14ac:dyDescent="0.25">
      <c r="A182" s="6" t="s">
        <v>146</v>
      </c>
      <c r="B182" s="6" t="s">
        <v>147</v>
      </c>
      <c r="C182" s="7">
        <v>1644849</v>
      </c>
      <c r="D182" s="7">
        <v>28215</v>
      </c>
      <c r="E182" s="7">
        <v>1673064</v>
      </c>
    </row>
    <row r="183" spans="1:5" ht="29.25" x14ac:dyDescent="0.25">
      <c r="A183" s="6" t="s">
        <v>148</v>
      </c>
      <c r="B183" s="6" t="s">
        <v>149</v>
      </c>
      <c r="C183" s="7">
        <v>25432</v>
      </c>
      <c r="D183" s="7">
        <v>256</v>
      </c>
      <c r="E183" s="7">
        <v>25688</v>
      </c>
    </row>
    <row r="184" spans="1:5" ht="30" x14ac:dyDescent="0.25">
      <c r="A184" s="8" t="s">
        <v>150</v>
      </c>
      <c r="B184" s="8" t="s">
        <v>151</v>
      </c>
      <c r="C184" s="9">
        <v>11424</v>
      </c>
      <c r="D184" s="9">
        <v>256</v>
      </c>
      <c r="E184" s="9">
        <v>11680</v>
      </c>
    </row>
    <row r="185" spans="1:5" ht="30" x14ac:dyDescent="0.25">
      <c r="A185" s="8" t="s">
        <v>152</v>
      </c>
      <c r="B185" s="8" t="s">
        <v>153</v>
      </c>
      <c r="C185" s="9">
        <v>14008</v>
      </c>
      <c r="D185" s="9">
        <v>0</v>
      </c>
      <c r="E185" s="9">
        <v>14008</v>
      </c>
    </row>
    <row r="186" spans="1:5" x14ac:dyDescent="0.25">
      <c r="A186" s="6" t="s">
        <v>154</v>
      </c>
      <c r="B186" s="6" t="s">
        <v>155</v>
      </c>
      <c r="C186" s="7">
        <v>857029</v>
      </c>
      <c r="D186" s="7">
        <v>-2138</v>
      </c>
      <c r="E186" s="7">
        <v>854891</v>
      </c>
    </row>
    <row r="187" spans="1:5" x14ac:dyDescent="0.25">
      <c r="A187" s="8" t="s">
        <v>156</v>
      </c>
      <c r="B187" s="8" t="s">
        <v>157</v>
      </c>
      <c r="C187" s="9">
        <v>33468</v>
      </c>
      <c r="D187" s="9">
        <v>-30</v>
      </c>
      <c r="E187" s="9">
        <v>33438</v>
      </c>
    </row>
    <row r="188" spans="1:5" x14ac:dyDescent="0.25">
      <c r="A188" s="8" t="s">
        <v>158</v>
      </c>
      <c r="B188" s="8" t="s">
        <v>159</v>
      </c>
      <c r="C188" s="9">
        <v>230581</v>
      </c>
      <c r="D188" s="9">
        <v>2189</v>
      </c>
      <c r="E188" s="9">
        <v>232770</v>
      </c>
    </row>
    <row r="189" spans="1:5" ht="30" x14ac:dyDescent="0.25">
      <c r="A189" s="8" t="s">
        <v>160</v>
      </c>
      <c r="B189" s="8" t="s">
        <v>161</v>
      </c>
      <c r="C189" s="9">
        <v>144888</v>
      </c>
      <c r="D189" s="9">
        <v>3575</v>
      </c>
      <c r="E189" s="9">
        <v>148463</v>
      </c>
    </row>
    <row r="190" spans="1:5" ht="30" x14ac:dyDescent="0.25">
      <c r="A190" s="8" t="s">
        <v>162</v>
      </c>
      <c r="B190" s="8" t="s">
        <v>163</v>
      </c>
      <c r="C190" s="9">
        <v>329592</v>
      </c>
      <c r="D190" s="9">
        <v>-20758</v>
      </c>
      <c r="E190" s="9">
        <v>308834</v>
      </c>
    </row>
    <row r="191" spans="1:5" x14ac:dyDescent="0.25">
      <c r="A191" s="8" t="s">
        <v>164</v>
      </c>
      <c r="B191" s="8" t="s">
        <v>165</v>
      </c>
      <c r="C191" s="9">
        <v>18482</v>
      </c>
      <c r="D191" s="9">
        <v>43</v>
      </c>
      <c r="E191" s="9">
        <v>18525</v>
      </c>
    </row>
    <row r="192" spans="1:5" x14ac:dyDescent="0.25">
      <c r="A192" s="8" t="s">
        <v>166</v>
      </c>
      <c r="B192" s="8" t="s">
        <v>167</v>
      </c>
      <c r="C192" s="9">
        <v>14984</v>
      </c>
      <c r="D192" s="9">
        <v>991</v>
      </c>
      <c r="E192" s="9">
        <v>15975</v>
      </c>
    </row>
    <row r="193" spans="1:5" x14ac:dyDescent="0.25">
      <c r="A193" s="8" t="s">
        <v>168</v>
      </c>
      <c r="B193" s="8" t="s">
        <v>169</v>
      </c>
      <c r="C193" s="9">
        <v>77534</v>
      </c>
      <c r="D193" s="9">
        <v>11852</v>
      </c>
      <c r="E193" s="9">
        <v>89386</v>
      </c>
    </row>
    <row r="194" spans="1:5" x14ac:dyDescent="0.25">
      <c r="A194" s="8" t="s">
        <v>170</v>
      </c>
      <c r="B194" s="8" t="s">
        <v>171</v>
      </c>
      <c r="C194" s="9">
        <v>7500</v>
      </c>
      <c r="D194" s="9">
        <v>0</v>
      </c>
      <c r="E194" s="9">
        <v>7500</v>
      </c>
    </row>
    <row r="195" spans="1:5" ht="29.25" x14ac:dyDescent="0.25">
      <c r="A195" s="6" t="s">
        <v>172</v>
      </c>
      <c r="B195" s="6" t="s">
        <v>173</v>
      </c>
      <c r="C195" s="7">
        <v>668907</v>
      </c>
      <c r="D195" s="7">
        <v>2385</v>
      </c>
      <c r="E195" s="7">
        <v>671292</v>
      </c>
    </row>
    <row r="196" spans="1:5" x14ac:dyDescent="0.25">
      <c r="A196" s="8" t="s">
        <v>174</v>
      </c>
      <c r="B196" s="8" t="s">
        <v>175</v>
      </c>
      <c r="C196" s="9">
        <v>134066</v>
      </c>
      <c r="D196" s="9">
        <v>8010</v>
      </c>
      <c r="E196" s="9">
        <v>142076</v>
      </c>
    </row>
    <row r="197" spans="1:5" x14ac:dyDescent="0.25">
      <c r="A197" s="8" t="s">
        <v>176</v>
      </c>
      <c r="B197" s="8" t="s">
        <v>177</v>
      </c>
      <c r="C197" s="9">
        <v>211725</v>
      </c>
      <c r="D197" s="9">
        <v>1160</v>
      </c>
      <c r="E197" s="9">
        <v>212885</v>
      </c>
    </row>
    <row r="198" spans="1:5" ht="30" x14ac:dyDescent="0.25">
      <c r="A198" s="8" t="s">
        <v>178</v>
      </c>
      <c r="B198" s="8" t="s">
        <v>179</v>
      </c>
      <c r="C198" s="9">
        <v>3887</v>
      </c>
      <c r="D198" s="9">
        <v>60</v>
      </c>
      <c r="E198" s="9">
        <v>3947</v>
      </c>
    </row>
    <row r="199" spans="1:5" x14ac:dyDescent="0.25">
      <c r="A199" s="8" t="s">
        <v>180</v>
      </c>
      <c r="B199" s="8" t="s">
        <v>181</v>
      </c>
      <c r="C199" s="9">
        <v>170981</v>
      </c>
      <c r="D199" s="9">
        <v>-8170</v>
      </c>
      <c r="E199" s="9">
        <v>162811</v>
      </c>
    </row>
    <row r="200" spans="1:5" ht="30" x14ac:dyDescent="0.25">
      <c r="A200" s="8" t="s">
        <v>182</v>
      </c>
      <c r="B200" s="8" t="s">
        <v>183</v>
      </c>
      <c r="C200" s="9">
        <v>116032</v>
      </c>
      <c r="D200" s="9">
        <v>988</v>
      </c>
      <c r="E200" s="9">
        <v>117020</v>
      </c>
    </row>
    <row r="201" spans="1:5" x14ac:dyDescent="0.25">
      <c r="A201" s="8" t="s">
        <v>184</v>
      </c>
      <c r="B201" s="8" t="s">
        <v>185</v>
      </c>
      <c r="C201" s="9">
        <v>24058</v>
      </c>
      <c r="D201" s="9">
        <v>1200</v>
      </c>
      <c r="E201" s="9">
        <v>25258</v>
      </c>
    </row>
    <row r="202" spans="1:5" x14ac:dyDescent="0.25">
      <c r="A202" s="8" t="s">
        <v>186</v>
      </c>
      <c r="B202" s="8" t="s">
        <v>187</v>
      </c>
      <c r="C202" s="9">
        <v>8158</v>
      </c>
      <c r="D202" s="9">
        <v>-863</v>
      </c>
      <c r="E202" s="9">
        <v>7295</v>
      </c>
    </row>
    <row r="203" spans="1:5" x14ac:dyDescent="0.25">
      <c r="A203" s="6" t="s">
        <v>188</v>
      </c>
      <c r="B203" s="6" t="s">
        <v>189</v>
      </c>
      <c r="C203" s="7">
        <v>6336</v>
      </c>
      <c r="D203" s="7">
        <v>0</v>
      </c>
      <c r="E203" s="7">
        <v>6336</v>
      </c>
    </row>
    <row r="204" spans="1:5" ht="29.25" x14ac:dyDescent="0.25">
      <c r="A204" s="6" t="s">
        <v>190</v>
      </c>
      <c r="B204" s="6" t="s">
        <v>191</v>
      </c>
      <c r="C204" s="7">
        <v>87145</v>
      </c>
      <c r="D204" s="7">
        <v>27712</v>
      </c>
      <c r="E204" s="7">
        <v>114857</v>
      </c>
    </row>
    <row r="205" spans="1:5" x14ac:dyDescent="0.25">
      <c r="A205" s="8" t="s">
        <v>192</v>
      </c>
      <c r="B205" s="8" t="s">
        <v>193</v>
      </c>
      <c r="C205" s="9">
        <v>87145</v>
      </c>
      <c r="D205" s="9">
        <v>27712</v>
      </c>
      <c r="E205" s="9">
        <v>114857</v>
      </c>
    </row>
    <row r="206" spans="1:5" x14ac:dyDescent="0.25">
      <c r="A206" s="6" t="s">
        <v>194</v>
      </c>
      <c r="B206" s="6" t="s">
        <v>195</v>
      </c>
      <c r="C206" s="7">
        <v>143735</v>
      </c>
      <c r="D206" s="7">
        <v>-5860</v>
      </c>
      <c r="E206" s="7">
        <v>137875</v>
      </c>
    </row>
    <row r="207" spans="1:5" ht="29.25" x14ac:dyDescent="0.25">
      <c r="A207" s="6" t="s">
        <v>196</v>
      </c>
      <c r="B207" s="6" t="s">
        <v>197</v>
      </c>
      <c r="C207" s="7">
        <v>143735</v>
      </c>
      <c r="D207" s="7">
        <v>-5860</v>
      </c>
      <c r="E207" s="7">
        <v>137875</v>
      </c>
    </row>
    <row r="208" spans="1:5" ht="30" x14ac:dyDescent="0.25">
      <c r="A208" s="8" t="s">
        <v>198</v>
      </c>
      <c r="B208" s="8" t="s">
        <v>199</v>
      </c>
      <c r="C208" s="9">
        <v>143735</v>
      </c>
      <c r="D208" s="9">
        <v>-5860</v>
      </c>
      <c r="E208" s="9">
        <v>137875</v>
      </c>
    </row>
    <row r="209" spans="1:5" x14ac:dyDescent="0.25">
      <c r="A209" s="6" t="s">
        <v>200</v>
      </c>
      <c r="B209" s="6" t="s">
        <v>201</v>
      </c>
      <c r="C209" s="7">
        <v>2000</v>
      </c>
      <c r="D209" s="7">
        <v>0</v>
      </c>
      <c r="E209" s="7">
        <v>2000</v>
      </c>
    </row>
    <row r="210" spans="1:5" x14ac:dyDescent="0.25">
      <c r="A210" s="6" t="s">
        <v>202</v>
      </c>
      <c r="B210" s="6" t="s">
        <v>203</v>
      </c>
      <c r="C210" s="7">
        <v>2000</v>
      </c>
      <c r="D210" s="7">
        <v>0</v>
      </c>
      <c r="E210" s="7">
        <v>2000</v>
      </c>
    </row>
    <row r="211" spans="1:5" x14ac:dyDescent="0.25">
      <c r="A211" s="8" t="s">
        <v>204</v>
      </c>
      <c r="B211" s="8" t="s">
        <v>205</v>
      </c>
      <c r="C211" s="9">
        <v>2000</v>
      </c>
      <c r="D211" s="9">
        <v>0</v>
      </c>
      <c r="E211" s="9">
        <v>2000</v>
      </c>
    </row>
    <row r="212" spans="1:5" x14ac:dyDescent="0.25">
      <c r="A212" s="6" t="s">
        <v>206</v>
      </c>
      <c r="B212" s="6" t="s">
        <v>207</v>
      </c>
      <c r="C212" s="7">
        <v>1196951</v>
      </c>
      <c r="D212" s="7">
        <v>191699</v>
      </c>
      <c r="E212" s="7">
        <v>1388650</v>
      </c>
    </row>
    <row r="213" spans="1:5" x14ac:dyDescent="0.25">
      <c r="A213" s="6" t="s">
        <v>208</v>
      </c>
      <c r="B213" s="6" t="s">
        <v>209</v>
      </c>
      <c r="C213" s="7">
        <v>360</v>
      </c>
      <c r="D213" s="7">
        <v>0</v>
      </c>
      <c r="E213" s="7">
        <v>360</v>
      </c>
    </row>
    <row r="214" spans="1:5" ht="30" x14ac:dyDescent="0.25">
      <c r="A214" s="8" t="s">
        <v>210</v>
      </c>
      <c r="B214" s="8" t="s">
        <v>211</v>
      </c>
      <c r="C214" s="9">
        <v>360</v>
      </c>
      <c r="D214" s="9">
        <v>0</v>
      </c>
      <c r="E214" s="9">
        <v>360</v>
      </c>
    </row>
    <row r="215" spans="1:5" x14ac:dyDescent="0.25">
      <c r="A215" s="6" t="s">
        <v>212</v>
      </c>
      <c r="B215" s="6" t="s">
        <v>213</v>
      </c>
      <c r="C215" s="7">
        <v>1196591</v>
      </c>
      <c r="D215" s="7">
        <v>191699</v>
      </c>
      <c r="E215" s="7">
        <v>1388290</v>
      </c>
    </row>
    <row r="216" spans="1:5" x14ac:dyDescent="0.25">
      <c r="A216" s="8" t="s">
        <v>214</v>
      </c>
      <c r="B216" s="8" t="s">
        <v>215</v>
      </c>
      <c r="C216" s="9">
        <v>34642</v>
      </c>
      <c r="D216" s="9">
        <v>30721</v>
      </c>
      <c r="E216" s="9">
        <v>65363</v>
      </c>
    </row>
    <row r="217" spans="1:5" x14ac:dyDescent="0.25">
      <c r="A217" s="8" t="s">
        <v>216</v>
      </c>
      <c r="B217" s="8" t="s">
        <v>217</v>
      </c>
      <c r="C217" s="9">
        <v>302915</v>
      </c>
      <c r="D217" s="9">
        <v>18886</v>
      </c>
      <c r="E217" s="9">
        <v>321801</v>
      </c>
    </row>
    <row r="218" spans="1:5" x14ac:dyDescent="0.25">
      <c r="A218" s="8" t="s">
        <v>218</v>
      </c>
      <c r="B218" s="8" t="s">
        <v>219</v>
      </c>
      <c r="C218" s="9">
        <v>450654</v>
      </c>
      <c r="D218" s="9">
        <v>139352</v>
      </c>
      <c r="E218" s="9">
        <v>590006</v>
      </c>
    </row>
    <row r="219" spans="1:5" x14ac:dyDescent="0.25">
      <c r="A219" s="8" t="s">
        <v>220</v>
      </c>
      <c r="B219" s="8" t="s">
        <v>221</v>
      </c>
      <c r="C219" s="9">
        <v>405508</v>
      </c>
      <c r="D219" s="9">
        <v>2950</v>
      </c>
      <c r="E219" s="9">
        <v>408458</v>
      </c>
    </row>
    <row r="220" spans="1:5" x14ac:dyDescent="0.25">
      <c r="A220" s="8" t="s">
        <v>222</v>
      </c>
      <c r="B220" s="8" t="s">
        <v>223</v>
      </c>
      <c r="C220" s="9">
        <v>2872</v>
      </c>
      <c r="D220" s="9">
        <v>-210</v>
      </c>
      <c r="E220" s="9">
        <v>2662</v>
      </c>
    </row>
    <row r="221" spans="1:5" x14ac:dyDescent="0.25">
      <c r="A221" s="6" t="s">
        <v>224</v>
      </c>
      <c r="B221" s="6" t="s">
        <v>225</v>
      </c>
      <c r="C221" s="7">
        <v>220475</v>
      </c>
      <c r="D221" s="7">
        <v>14500</v>
      </c>
      <c r="E221" s="7">
        <v>234975</v>
      </c>
    </row>
    <row r="222" spans="1:5" x14ac:dyDescent="0.25">
      <c r="A222" s="6" t="s">
        <v>226</v>
      </c>
      <c r="B222" s="6" t="s">
        <v>227</v>
      </c>
      <c r="C222" s="7">
        <v>162480</v>
      </c>
      <c r="D222" s="7">
        <v>17500</v>
      </c>
      <c r="E222" s="7">
        <v>179980</v>
      </c>
    </row>
    <row r="223" spans="1:5" x14ac:dyDescent="0.25">
      <c r="A223" s="8" t="s">
        <v>228</v>
      </c>
      <c r="B223" s="8" t="s">
        <v>229</v>
      </c>
      <c r="C223" s="9">
        <v>20000</v>
      </c>
      <c r="D223" s="9">
        <v>0</v>
      </c>
      <c r="E223" s="9">
        <v>20000</v>
      </c>
    </row>
    <row r="224" spans="1:5" x14ac:dyDescent="0.25">
      <c r="A224" s="8" t="s">
        <v>230</v>
      </c>
      <c r="B224" s="8" t="s">
        <v>231</v>
      </c>
      <c r="C224" s="9">
        <v>69230</v>
      </c>
      <c r="D224" s="9">
        <v>0</v>
      </c>
      <c r="E224" s="9">
        <v>69230</v>
      </c>
    </row>
    <row r="225" spans="1:5" ht="30" x14ac:dyDescent="0.25">
      <c r="A225" s="8" t="s">
        <v>232</v>
      </c>
      <c r="B225" s="8" t="s">
        <v>233</v>
      </c>
      <c r="C225" s="9">
        <v>40000</v>
      </c>
      <c r="D225" s="9">
        <v>4500</v>
      </c>
      <c r="E225" s="9">
        <v>44500</v>
      </c>
    </row>
    <row r="226" spans="1:5" x14ac:dyDescent="0.25">
      <c r="A226" s="8" t="s">
        <v>234</v>
      </c>
      <c r="B226" s="8" t="s">
        <v>235</v>
      </c>
      <c r="C226" s="9">
        <v>23000</v>
      </c>
      <c r="D226" s="9">
        <v>13000</v>
      </c>
      <c r="E226" s="9">
        <v>36000</v>
      </c>
    </row>
    <row r="227" spans="1:5" x14ac:dyDescent="0.25">
      <c r="A227" s="8" t="s">
        <v>236</v>
      </c>
      <c r="B227" s="8" t="s">
        <v>237</v>
      </c>
      <c r="C227" s="9">
        <v>10250</v>
      </c>
      <c r="D227" s="9">
        <v>0</v>
      </c>
      <c r="E227" s="9">
        <v>10250</v>
      </c>
    </row>
    <row r="228" spans="1:5" x14ac:dyDescent="0.25">
      <c r="A228" s="6" t="s">
        <v>238</v>
      </c>
      <c r="B228" s="6" t="s">
        <v>239</v>
      </c>
      <c r="C228" s="7">
        <v>8300</v>
      </c>
      <c r="D228" s="7">
        <v>1000</v>
      </c>
      <c r="E228" s="7">
        <v>9300</v>
      </c>
    </row>
    <row r="229" spans="1:5" x14ac:dyDescent="0.25">
      <c r="A229" s="8" t="s">
        <v>240</v>
      </c>
      <c r="B229" s="8" t="s">
        <v>241</v>
      </c>
      <c r="C229" s="9">
        <v>1300</v>
      </c>
      <c r="D229" s="9">
        <v>0</v>
      </c>
      <c r="E229" s="9">
        <v>1300</v>
      </c>
    </row>
    <row r="230" spans="1:5" x14ac:dyDescent="0.25">
      <c r="A230" s="8" t="s">
        <v>242</v>
      </c>
      <c r="B230" s="8" t="s">
        <v>243</v>
      </c>
      <c r="C230" s="9">
        <v>7000</v>
      </c>
      <c r="D230" s="9">
        <v>1000</v>
      </c>
      <c r="E230" s="9">
        <v>8000</v>
      </c>
    </row>
    <row r="231" spans="1:5" ht="29.25" x14ac:dyDescent="0.25">
      <c r="A231" s="6" t="s">
        <v>244</v>
      </c>
      <c r="B231" s="6" t="s">
        <v>245</v>
      </c>
      <c r="C231" s="7">
        <v>49695</v>
      </c>
      <c r="D231" s="7">
        <v>-4000</v>
      </c>
      <c r="E231" s="7">
        <v>45695</v>
      </c>
    </row>
    <row r="232" spans="1:5" x14ac:dyDescent="0.25">
      <c r="A232" s="8" t="s">
        <v>246</v>
      </c>
      <c r="B232" s="8" t="s">
        <v>247</v>
      </c>
      <c r="C232" s="9">
        <v>27975</v>
      </c>
      <c r="D232" s="9">
        <v>-4000</v>
      </c>
      <c r="E232" s="9">
        <v>23975</v>
      </c>
    </row>
    <row r="233" spans="1:5" ht="30" x14ac:dyDescent="0.25">
      <c r="A233" s="8" t="s">
        <v>248</v>
      </c>
      <c r="B233" s="8" t="s">
        <v>249</v>
      </c>
      <c r="C233" s="9">
        <v>21720</v>
      </c>
      <c r="D233" s="9">
        <v>0</v>
      </c>
      <c r="E233" s="9">
        <v>21720</v>
      </c>
    </row>
    <row r="234" spans="1:5" ht="29.25" x14ac:dyDescent="0.25">
      <c r="A234" s="6" t="s">
        <v>250</v>
      </c>
      <c r="B234" s="6" t="s">
        <v>251</v>
      </c>
      <c r="C234" s="7">
        <v>63359</v>
      </c>
      <c r="D234" s="7">
        <v>0</v>
      </c>
      <c r="E234" s="7">
        <v>63359</v>
      </c>
    </row>
    <row r="235" spans="1:5" x14ac:dyDescent="0.25">
      <c r="A235" s="6" t="s">
        <v>252</v>
      </c>
      <c r="B235" s="6" t="s">
        <v>253</v>
      </c>
      <c r="C235" s="7">
        <v>63359</v>
      </c>
      <c r="D235" s="7">
        <v>0</v>
      </c>
      <c r="E235" s="7">
        <v>63359</v>
      </c>
    </row>
    <row r="236" spans="1:5" ht="30" x14ac:dyDescent="0.25">
      <c r="A236" s="8" t="s">
        <v>254</v>
      </c>
      <c r="B236" s="8" t="s">
        <v>255</v>
      </c>
      <c r="C236" s="9">
        <v>61859</v>
      </c>
      <c r="D236" s="9">
        <v>0</v>
      </c>
      <c r="E236" s="9">
        <v>61859</v>
      </c>
    </row>
    <row r="237" spans="1:5" ht="45" x14ac:dyDescent="0.25">
      <c r="A237" s="8" t="s">
        <v>256</v>
      </c>
      <c r="B237" s="8" t="s">
        <v>257</v>
      </c>
      <c r="C237" s="9">
        <v>1500</v>
      </c>
      <c r="D237" s="9">
        <v>0</v>
      </c>
      <c r="E237" s="9">
        <v>1500</v>
      </c>
    </row>
    <row r="238" spans="1:5" x14ac:dyDescent="0.25">
      <c r="A238" s="10"/>
      <c r="B238" s="10"/>
      <c r="C238" s="10"/>
      <c r="D238" s="10"/>
      <c r="E238" s="10"/>
    </row>
    <row r="239" spans="1:5" x14ac:dyDescent="0.25">
      <c r="A239" s="5" t="s">
        <v>258</v>
      </c>
      <c r="B239" s="6" t="s">
        <v>10</v>
      </c>
      <c r="C239" s="7">
        <v>-1070986</v>
      </c>
      <c r="D239" s="7">
        <v>-189105</v>
      </c>
      <c r="E239" s="7">
        <v>-1260091</v>
      </c>
    </row>
    <row r="240" spans="1:5" x14ac:dyDescent="0.25">
      <c r="A240" s="10"/>
      <c r="B240" s="10"/>
      <c r="C240" s="10"/>
      <c r="D240" s="10"/>
      <c r="E240" s="10"/>
    </row>
    <row r="241" spans="1:5" x14ac:dyDescent="0.25">
      <c r="A241" s="5" t="s">
        <v>259</v>
      </c>
      <c r="B241" s="6" t="s">
        <v>10</v>
      </c>
      <c r="C241" s="7">
        <v>1070986</v>
      </c>
      <c r="D241" s="7">
        <v>189105</v>
      </c>
      <c r="E241" s="7">
        <v>1260091</v>
      </c>
    </row>
    <row r="242" spans="1:5" x14ac:dyDescent="0.25">
      <c r="A242" s="6" t="s">
        <v>260</v>
      </c>
      <c r="B242" s="6" t="s">
        <v>261</v>
      </c>
      <c r="C242" s="7">
        <v>528343</v>
      </c>
      <c r="D242" s="7">
        <v>0</v>
      </c>
      <c r="E242" s="7">
        <v>528343</v>
      </c>
    </row>
    <row r="243" spans="1:5" x14ac:dyDescent="0.25">
      <c r="A243" s="6" t="s">
        <v>262</v>
      </c>
      <c r="B243" s="6" t="s">
        <v>263</v>
      </c>
      <c r="C243" s="7">
        <v>5992</v>
      </c>
      <c r="D243" s="7">
        <v>0</v>
      </c>
      <c r="E243" s="7">
        <v>5992</v>
      </c>
    </row>
    <row r="244" spans="1:5" x14ac:dyDescent="0.25">
      <c r="A244" s="8" t="s">
        <v>264</v>
      </c>
      <c r="B244" s="8" t="s">
        <v>265</v>
      </c>
      <c r="C244" s="9">
        <v>5992</v>
      </c>
      <c r="D244" s="9">
        <v>0</v>
      </c>
      <c r="E244" s="9">
        <v>5992</v>
      </c>
    </row>
    <row r="245" spans="1:5" x14ac:dyDescent="0.25">
      <c r="A245" s="6" t="s">
        <v>266</v>
      </c>
      <c r="B245" s="6" t="s">
        <v>267</v>
      </c>
      <c r="C245" s="7">
        <v>522351</v>
      </c>
      <c r="D245" s="7">
        <v>0</v>
      </c>
      <c r="E245" s="7">
        <v>522351</v>
      </c>
    </row>
    <row r="246" spans="1:5" x14ac:dyDescent="0.25">
      <c r="A246" s="8" t="s">
        <v>268</v>
      </c>
      <c r="B246" s="8" t="s">
        <v>269</v>
      </c>
      <c r="C246" s="9">
        <v>522351</v>
      </c>
      <c r="D246" s="9">
        <v>0</v>
      </c>
      <c r="E246" s="9">
        <v>522351</v>
      </c>
    </row>
    <row r="247" spans="1:5" x14ac:dyDescent="0.25">
      <c r="A247" s="6" t="s">
        <v>270</v>
      </c>
      <c r="B247" s="6" t="s">
        <v>271</v>
      </c>
      <c r="C247" s="7">
        <v>542643</v>
      </c>
      <c r="D247" s="7">
        <v>189105</v>
      </c>
      <c r="E247" s="7">
        <v>731748</v>
      </c>
    </row>
    <row r="248" spans="1:5" x14ac:dyDescent="0.25">
      <c r="A248" s="6" t="s">
        <v>272</v>
      </c>
      <c r="B248" s="6" t="s">
        <v>273</v>
      </c>
      <c r="C248" s="7">
        <v>791490</v>
      </c>
      <c r="D248" s="7">
        <v>189105</v>
      </c>
      <c r="E248" s="7">
        <v>980595</v>
      </c>
    </row>
    <row r="249" spans="1:5" x14ac:dyDescent="0.25">
      <c r="A249" s="8" t="s">
        <v>274</v>
      </c>
      <c r="B249" s="8" t="s">
        <v>275</v>
      </c>
      <c r="C249" s="9">
        <v>791490</v>
      </c>
      <c r="D249" s="9">
        <v>189105</v>
      </c>
      <c r="E249" s="9">
        <v>980595</v>
      </c>
    </row>
    <row r="250" spans="1:5" x14ac:dyDescent="0.25">
      <c r="A250" s="6" t="s">
        <v>276</v>
      </c>
      <c r="B250" s="6" t="s">
        <v>277</v>
      </c>
      <c r="C250" s="7">
        <v>248847</v>
      </c>
      <c r="D250" s="7">
        <v>0</v>
      </c>
      <c r="E250" s="7">
        <v>248847</v>
      </c>
    </row>
    <row r="251" spans="1:5" x14ac:dyDescent="0.25">
      <c r="A251" s="8" t="s">
        <v>278</v>
      </c>
      <c r="B251" s="8" t="s">
        <v>279</v>
      </c>
      <c r="C251" s="9">
        <v>248847</v>
      </c>
      <c r="D251" s="9">
        <v>0</v>
      </c>
      <c r="E251" s="9">
        <v>248847</v>
      </c>
    </row>
    <row r="252" spans="1:5" x14ac:dyDescent="0.25">
      <c r="A252" s="30" t="s">
        <v>280</v>
      </c>
      <c r="B252" s="30"/>
      <c r="C252" s="30"/>
      <c r="D252" s="30"/>
      <c r="E252" s="30"/>
    </row>
    <row r="253" spans="1:5" x14ac:dyDescent="0.25">
      <c r="A253" s="30" t="s">
        <v>280</v>
      </c>
      <c r="B253" s="30"/>
      <c r="C253" s="30"/>
      <c r="D253" s="30"/>
      <c r="E253" s="30"/>
    </row>
    <row r="254" spans="1:5" x14ac:dyDescent="0.25">
      <c r="A254" s="30" t="s">
        <v>10</v>
      </c>
      <c r="B254" s="30"/>
      <c r="C254" s="30"/>
      <c r="D254" s="30"/>
      <c r="E254" s="30"/>
    </row>
    <row r="255" spans="1:5" x14ac:dyDescent="0.25">
      <c r="A255" s="30"/>
      <c r="B255" s="30"/>
      <c r="C255" s="30"/>
      <c r="D255" s="30"/>
      <c r="E255" s="30"/>
    </row>
    <row r="256" spans="1:5" x14ac:dyDescent="0.25">
      <c r="A256" s="30" t="s">
        <v>10</v>
      </c>
      <c r="B256" s="30"/>
      <c r="C256" s="30"/>
      <c r="D256" s="30"/>
      <c r="E256" s="30"/>
    </row>
    <row r="257" spans="1:5" x14ac:dyDescent="0.25">
      <c r="A257" s="30"/>
      <c r="B257" s="30"/>
      <c r="C257" s="30"/>
      <c r="D257" s="30"/>
      <c r="E257" s="30"/>
    </row>
    <row r="258" spans="1:5" x14ac:dyDescent="0.25">
      <c r="A258" s="30"/>
      <c r="B258" s="30"/>
      <c r="C258" s="30"/>
      <c r="D258" s="30"/>
      <c r="E258" s="30"/>
    </row>
  </sheetData>
  <mergeCells count="16">
    <mergeCell ref="A1:E3"/>
    <mergeCell ref="A258:E258"/>
    <mergeCell ref="A8:E8"/>
    <mergeCell ref="A10:A11"/>
    <mergeCell ref="B10:B11"/>
    <mergeCell ref="A69:E69"/>
    <mergeCell ref="A173:E173"/>
    <mergeCell ref="A252:E252"/>
    <mergeCell ref="A253:E253"/>
    <mergeCell ref="A254:E254"/>
    <mergeCell ref="A255:E255"/>
    <mergeCell ref="A256:E256"/>
    <mergeCell ref="A257:E257"/>
    <mergeCell ref="A7:E7"/>
    <mergeCell ref="A4:E4"/>
    <mergeCell ref="A5:E5"/>
  </mergeCells>
  <pageMargins left="0.75" right="0.75" top="1" bottom="1" header="0.5" footer="0.5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pandersone</dc:creator>
  <cp:lastModifiedBy>User</cp:lastModifiedBy>
  <cp:lastPrinted>2017-09-29T07:03:31Z</cp:lastPrinted>
  <dcterms:created xsi:type="dcterms:W3CDTF">2017-09-17T17:23:22Z</dcterms:created>
  <dcterms:modified xsi:type="dcterms:W3CDTF">2017-09-29T07:05:11Z</dcterms:modified>
</cp:coreProperties>
</file>