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569"/>
  </bookViews>
  <sheets>
    <sheet name="4-SAI" sheetId="1" r:id="rId1"/>
  </sheets>
  <definedNames>
    <definedName name="_xlnm.Print_Area" localSheetId="0">'4-SAI'!$A:$N</definedName>
    <definedName name="_xlnm.Print_Titles" localSheetId="0">'4-SAI'!$5:$7</definedName>
    <definedName name="Excel_BuiltIn_Print_Titles_1">'4-SAI'!$A$5:$IK$7</definedName>
  </definedNames>
  <calcPr calcId="145621"/>
</workbook>
</file>

<file path=xl/calcChain.xml><?xml version="1.0" encoding="utf-8"?>
<calcChain xmlns="http://schemas.openxmlformats.org/spreadsheetml/2006/main">
  <c r="N48" i="1" l="1"/>
  <c r="N49" i="1" l="1"/>
  <c r="N50" i="1"/>
  <c r="N47" i="1"/>
  <c r="N46" i="1" l="1"/>
  <c r="N45" i="1" l="1"/>
  <c r="L57" i="1" l="1"/>
  <c r="N55" i="1" l="1"/>
  <c r="N56" i="1"/>
  <c r="N54" i="1"/>
  <c r="L52" i="1"/>
  <c r="L60" i="1" s="1"/>
  <c r="L62" i="1" s="1"/>
  <c r="M52" i="1"/>
  <c r="K52" i="1"/>
  <c r="J52" i="1"/>
  <c r="I52" i="1"/>
  <c r="H52" i="1"/>
  <c r="G52" i="1"/>
  <c r="F52" i="1"/>
  <c r="N51" i="1"/>
  <c r="N44" i="1"/>
  <c r="N43" i="1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8" i="1"/>
  <c r="N52" i="1" l="1"/>
  <c r="F57" i="1"/>
  <c r="F60" i="1" s="1"/>
  <c r="F62" i="1" s="1"/>
  <c r="G57" i="1"/>
  <c r="G60" i="1" s="1"/>
  <c r="G62" i="1" s="1"/>
  <c r="H57" i="1"/>
  <c r="H60" i="1" s="1"/>
  <c r="H62" i="1" s="1"/>
  <c r="I57" i="1"/>
  <c r="I60" i="1" s="1"/>
  <c r="I62" i="1" s="1"/>
  <c r="J57" i="1"/>
  <c r="J60" i="1" s="1"/>
  <c r="J62" i="1" s="1"/>
  <c r="K57" i="1"/>
  <c r="K60" i="1" s="1"/>
  <c r="K62" i="1" s="1"/>
  <c r="M57" i="1"/>
  <c r="M60" i="1" s="1"/>
  <c r="N57" i="1" l="1"/>
  <c r="N60" i="1" s="1"/>
</calcChain>
</file>

<file path=xl/sharedStrings.xml><?xml version="1.0" encoding="utf-8"?>
<sst xmlns="http://schemas.openxmlformats.org/spreadsheetml/2006/main" count="265" uniqueCount="106">
  <si>
    <t>x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</si>
  <si>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</si>
  <si>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</si>
  <si>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</si>
  <si>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</si>
  <si>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</si>
  <si>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</si>
  <si>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turpmākajos gados</t>
  </si>
  <si>
    <t>pavisam (1.+2.+3.+4.+ 5+.6.+7.+8.)</t>
  </si>
  <si>
    <t>09</t>
  </si>
  <si>
    <t>Valsts kase</t>
  </si>
  <si>
    <t>S13 01 00</t>
  </si>
  <si>
    <t>Līdzfinansējums Priekules vidusskolas daudzfunkc.sporta halles būvniecībai</t>
  </si>
  <si>
    <t>25.01.2007</t>
  </si>
  <si>
    <t>Līdzfinasējums Priekules vidusskolas daudzfunkc.sporta halles būvniecībai</t>
  </si>
  <si>
    <t>14.03.2008</t>
  </si>
  <si>
    <t>Līdzfinans.Priekules vidusskolas daudzfunkc.sporta hallei</t>
  </si>
  <si>
    <t>09.01.2008</t>
  </si>
  <si>
    <t>Līdzfinansējums ūdenssaimn.attīstībai Priekules pilsētā</t>
  </si>
  <si>
    <t>12.05.2008</t>
  </si>
  <si>
    <t>16.03.2004</t>
  </si>
  <si>
    <t>Sabiedriskā centra Bunkas kultūras nama renovācijas 2.kārta</t>
  </si>
  <si>
    <t>20.12.2004</t>
  </si>
  <si>
    <t>Krotes bibliotēkas rekonstr.projekta izstrāde un avārijas situācijas novēršana</t>
  </si>
  <si>
    <t>05.02.2006</t>
  </si>
  <si>
    <t>Mokroautobusa iegāde</t>
  </si>
  <si>
    <t>TEP izstrādāšanai ūdensapgādei un kanalizācijai</t>
  </si>
  <si>
    <t>Ata Kronvalda Krotes pamatskolas ēdnīcas renovācijas uzsākšana</t>
  </si>
  <si>
    <t>08.02.2007</t>
  </si>
  <si>
    <t>Autobusa iegāde</t>
  </si>
  <si>
    <t>Ata Kronvalda Krotes pamatskolas ēdnīcas renovācijas pabeigšana</t>
  </si>
  <si>
    <t>14.08.2007</t>
  </si>
  <si>
    <t>Bunkas pagasta Krotes bibliotēkas jaunās ēkas būvniecība</t>
  </si>
  <si>
    <t>06.08.2009</t>
  </si>
  <si>
    <t>Ūdensapgādes un kanaliz.tīklu rekonstr. un izbūve Priekules pilsētā</t>
  </si>
  <si>
    <t>30.09.2009</t>
  </si>
  <si>
    <t>Krotes Kronvalda Ata pamatskolas sporta zāles pabeigšana</t>
  </si>
  <si>
    <t>27.10.2009</t>
  </si>
  <si>
    <t>Rekrācijas vides uzlabošana Priekules pašv.pievilcības veicināšani</t>
  </si>
  <si>
    <t>19.08.2010</t>
  </si>
  <si>
    <t>Bunkas pagasta Tadaiķu ciema ūdenssaimn.attīstība</t>
  </si>
  <si>
    <t>02.11.2010</t>
  </si>
  <si>
    <t>Greidera iegāde Priekules novada pašv.ielu un ceļu ikdienas uzturēšanai</t>
  </si>
  <si>
    <t>29.08.2011</t>
  </si>
  <si>
    <t>Priekules kultūras nama rekonstrukcija</t>
  </si>
  <si>
    <t>14.07.2011</t>
  </si>
  <si>
    <t>Ūdenssaimn.attīstība Priekules novada Kalētu pagasta Kalētu ciemā</t>
  </si>
  <si>
    <t>Ūdenssaimn.atīstība Priekules novada Kalētu pagasta Ozolu ciemā</t>
  </si>
  <si>
    <t>Priekules Mūzikas un mākslas skolas jumta renovācija</t>
  </si>
  <si>
    <t>22.05.2012</t>
  </si>
  <si>
    <t>Aizputes,Vaiņodes,Uzvaras un Zviedru Vārtu ielu krustojuma rekonstrukcija Priekules pilsētā</t>
  </si>
  <si>
    <t>Siltumnīcefekta gāzu emisiju samazināš.un energoefekt.paaugstin.Priekules pirmskolas izglīt.iestādē"Dzirnaviņas "</t>
  </si>
  <si>
    <t>19.06.2012</t>
  </si>
  <si>
    <t>Ūdensapgādes un kanalizācijas tīklu rekonstrukcija un izbūve Priekules pašvaldībā</t>
  </si>
  <si>
    <t>27.09.2012</t>
  </si>
  <si>
    <t>Priekules novada Bunkas pagasta Bunkas ciema ūdenssaimniecības attīstība</t>
  </si>
  <si>
    <t>08.04.2013</t>
  </si>
  <si>
    <t>S13 01 00</t>
  </si>
  <si>
    <t>20.05.2014</t>
  </si>
  <si>
    <t>ERAF projekta "Ūdenssaimniecības attīstība Priekules novada Kalētu pagasta Kalētu ciemā II kārta"īstenošanai</t>
  </si>
  <si>
    <t>Sociālā atbalsta centra ēkas vienkāršota renovācija</t>
  </si>
  <si>
    <t>28.07.2014</t>
  </si>
  <si>
    <t>Jauna autobusa (36+1 sēdvieta) iegāde Priekules novada pašvaldības vajadzībām</t>
  </si>
  <si>
    <t>30.01.2015</t>
  </si>
  <si>
    <t xml:space="preserve">Gramzdas pamatskolas sporta zāles remonts </t>
  </si>
  <si>
    <t>10.06.2015</t>
  </si>
  <si>
    <t>Virgas pamatskolas apkures sistēmas un ārējo tīklu rekonstrukcija</t>
  </si>
  <si>
    <t>03.07.2015</t>
  </si>
  <si>
    <t>Priekules MMS apkures sistēmasvienkāršota renovācija</t>
  </si>
  <si>
    <t>KOPĀ:</t>
  </si>
  <si>
    <t>9560</t>
  </si>
  <si>
    <t>Ziemeļu investīcijas banka</t>
  </si>
  <si>
    <t>S22 20 00</t>
  </si>
  <si>
    <t>SIA Liepājas RAS Liepājas reģiona atkritumu saimniecības projekts</t>
  </si>
  <si>
    <t>29.12.2009</t>
  </si>
  <si>
    <t>Valsts kase/Pasaules banka</t>
  </si>
  <si>
    <t>SIA PRIEKULES SLIMNĪCA projekts "Ambulatorās veselības aprūpes infrastruktūras efektivitātes paaugstināšana SIA Priekules slimnīca"</t>
  </si>
  <si>
    <t>30.12.2010</t>
  </si>
  <si>
    <t>Citas ilgtermiņa saistības</t>
  </si>
  <si>
    <t>Kopā saistības</t>
  </si>
  <si>
    <t>Saistību apjoms % no plānotajiem pamatbudžeta ieņēmumiem</t>
  </si>
  <si>
    <t>29.06.2016.</t>
  </si>
  <si>
    <t>"Priekules Mūzikas un mākslas skolas iekštelpu vienkāršota atjaunošana Skolas ielā 12, Priekulē"  P-125/2016</t>
  </si>
  <si>
    <t>Dzirnavu ielas pārbūve Priekulē, Priekules novadā P-126/2016</t>
  </si>
  <si>
    <t>2017</t>
  </si>
  <si>
    <t>Priekules novada pašvaldības domes priekšsēdētāja</t>
  </si>
  <si>
    <t>Vija Jablonska</t>
  </si>
  <si>
    <t>Krotes skolas rekonstrukcija</t>
  </si>
  <si>
    <t>Projekta "Skolas un internāta ēkas fasāžu renovācija,apkures sistēmas un siltumtrases rekonstrukcija Priekules novada Virgas pagastā, Purmsātos,"Purmsātu muižā"1.,3., un 4.kārtas īstenošanai</t>
  </si>
  <si>
    <t>"Publiskās infrastruktūras pilnveidošana Priekules pilsētas potenciāla attīstībai"</t>
  </si>
  <si>
    <t>Administratīvās ēkas sadzīves kanalizācijas ārējo tīklu izbūve Priekulē, Saules ielā 1</t>
  </si>
  <si>
    <t>Jauna minitraktora ar papildaprīkojumu iegāde</t>
  </si>
  <si>
    <t>Būvprojekta "Priekules novada lauku grants ceļu pārbūve uzņēmējdarbības attīstībai" izstrādei</t>
  </si>
  <si>
    <t>31.03.2017.</t>
  </si>
  <si>
    <t>"Jaunu pasažieru autobusu (19+1 sēdvieta) iegāde Priekules novada pašvaldības vajadzībām" P-95/2017</t>
  </si>
  <si>
    <t>09.05.2017.</t>
  </si>
  <si>
    <t>Siltumtrases izbūve Priekules novada Kalētu pagastā</t>
  </si>
  <si>
    <t>Siltumtrases izbūve Priekules novada Gramzdas pagastā</t>
  </si>
  <si>
    <t>Priekules novada Ģimenes dārza labiekārtošana</t>
  </si>
  <si>
    <t>27.06.2017.</t>
  </si>
  <si>
    <t>Kanalizācijas izbūve Priekules novada Gramzdas pagastā</t>
  </si>
  <si>
    <t>03.10.2017.</t>
  </si>
  <si>
    <t>PRIEKULES NOVADA PAŠVALDĪBAS SAISTĪBU APMĒRS 30.10.2017.</t>
  </si>
  <si>
    <t>Priekules novada pašvaldības domes</t>
  </si>
  <si>
    <t>26.10.2017.lēmumam Nr.478(prot.Nr.7, 1.p)</t>
  </si>
  <si>
    <t>2.pielikums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</si>
</sst>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s &quot;* #,##0.00_-;&quot;-Ls &quot;* #,##0.00_-;_-&quot;Ls &quot;* \-??_-;_-@_-"/>
    <numFmt numFmtId="165" formatCode="0\.0"/>
  </numFmts>
  <fonts count="30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0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27" fillId="0" borderId="0" applyFill="0" applyBorder="0" applyAlignment="0" applyProtection="0"/>
    <xf numFmtId="164" fontId="27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27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/>
    <xf numFmtId="0" fontId="20" fillId="0" borderId="0" xfId="95" applyFont="1" applyBorder="1" applyProtection="1">
      <protection locked="0"/>
    </xf>
    <xf numFmtId="0" fontId="20" fillId="0" borderId="0" xfId="95" applyFont="1" applyProtection="1"/>
    <xf numFmtId="0" fontId="20" fillId="0" borderId="0" xfId="95" applyFont="1" applyProtection="1">
      <protection locked="0"/>
    </xf>
    <xf numFmtId="0" fontId="20" fillId="0" borderId="0" xfId="95" applyFont="1"/>
    <xf numFmtId="0" fontId="23" fillId="0" borderId="0" xfId="95" applyFont="1" applyAlignment="1" applyProtection="1">
      <alignment horizontal="right"/>
      <protection locked="0"/>
    </xf>
    <xf numFmtId="0" fontId="22" fillId="0" borderId="0" xfId="95" applyFont="1" applyFill="1" applyBorder="1" applyAlignment="1" applyProtection="1">
      <alignment horizontal="center" wrapText="1"/>
    </xf>
    <xf numFmtId="0" fontId="22" fillId="0" borderId="0" xfId="95" applyFont="1" applyFill="1" applyBorder="1" applyAlignment="1" applyProtection="1">
      <alignment horizontal="center" vertical="center" wrapText="1"/>
    </xf>
    <xf numFmtId="0" fontId="20" fillId="0" borderId="0" xfId="95" applyFont="1" applyBorder="1" applyAlignment="1" applyProtection="1">
      <alignment horizontal="center" wrapText="1"/>
    </xf>
    <xf numFmtId="0" fontId="24" fillId="0" borderId="0" xfId="95" applyFont="1" applyFill="1" applyBorder="1" applyAlignment="1" applyProtection="1">
      <alignment horizontal="center"/>
    </xf>
    <xf numFmtId="0" fontId="24" fillId="0" borderId="0" xfId="95" applyFont="1" applyBorder="1" applyAlignment="1" applyProtection="1">
      <alignment horizontal="center" wrapText="1"/>
    </xf>
    <xf numFmtId="3" fontId="25" fillId="0" borderId="10" xfId="95" applyNumberFormat="1" applyFont="1" applyFill="1" applyBorder="1" applyAlignment="1" applyProtection="1">
      <alignment horizontal="right" vertical="center" wrapText="1"/>
    </xf>
    <xf numFmtId="0" fontId="20" fillId="0" borderId="0" xfId="95" applyFont="1" applyFill="1" applyBorder="1" applyProtection="1">
      <protection locked="0"/>
    </xf>
    <xf numFmtId="0" fontId="20" fillId="0" borderId="0" xfId="95" applyFont="1" applyFill="1" applyBorder="1" applyAlignment="1" applyProtection="1">
      <alignment horizontal="center"/>
    </xf>
    <xf numFmtId="0" fontId="20" fillId="0" borderId="0" xfId="95" applyFont="1" applyFill="1" applyBorder="1" applyAlignment="1" applyProtection="1">
      <alignment horizontal="center" vertical="center" wrapText="1"/>
      <protection locked="0"/>
    </xf>
    <xf numFmtId="0" fontId="20" fillId="0" borderId="0" xfId="95" applyFont="1" applyFill="1" applyBorder="1" applyAlignment="1" applyProtection="1">
      <alignment horizontal="center" vertical="center" wrapText="1"/>
    </xf>
    <xf numFmtId="0" fontId="20" fillId="0" borderId="0" xfId="95" applyFont="1" applyBorder="1" applyAlignment="1" applyProtection="1">
      <alignment horizontal="center" vertical="center" wrapText="1"/>
      <protection locked="0"/>
    </xf>
    <xf numFmtId="0" fontId="24" fillId="0" borderId="0" xfId="95" applyFont="1" applyFill="1" applyBorder="1" applyAlignment="1" applyProtection="1">
      <alignment horizontal="right" vertical="center" wrapText="1"/>
      <protection locked="0"/>
    </xf>
    <xf numFmtId="49" fontId="24" fillId="0" borderId="0" xfId="95" applyNumberFormat="1" applyFont="1" applyFill="1" applyBorder="1" applyAlignment="1" applyProtection="1">
      <alignment horizontal="center" vertical="center" wrapText="1"/>
      <protection locked="0"/>
    </xf>
    <xf numFmtId="49" fontId="25" fillId="0" borderId="11" xfId="95" applyNumberFormat="1" applyFont="1" applyFill="1" applyBorder="1" applyAlignment="1" applyProtection="1">
      <alignment vertical="center" wrapText="1"/>
      <protection locked="0"/>
    </xf>
    <xf numFmtId="49" fontId="25" fillId="0" borderId="0" xfId="95" applyNumberFormat="1" applyFont="1" applyFill="1" applyBorder="1" applyAlignment="1" applyProtection="1">
      <alignment vertical="center" wrapText="1"/>
      <protection locked="0"/>
    </xf>
    <xf numFmtId="0" fontId="24" fillId="0" borderId="10" xfId="95" applyFont="1" applyFill="1" applyBorder="1" applyAlignment="1" applyProtection="1">
      <alignment horizontal="right" vertical="center" wrapText="1"/>
    </xf>
    <xf numFmtId="49" fontId="0" fillId="0" borderId="12" xfId="96" applyNumberFormat="1" applyFont="1" applyBorder="1" applyAlignment="1">
      <alignment vertical="center" wrapText="1"/>
    </xf>
    <xf numFmtId="49" fontId="0" fillId="0" borderId="13" xfId="96" applyNumberFormat="1" applyFont="1" applyBorder="1" applyAlignment="1">
      <alignment vertical="center" wrapText="1"/>
    </xf>
    <xf numFmtId="49" fontId="25" fillId="0" borderId="0" xfId="95" applyNumberFormat="1" applyFont="1" applyBorder="1" applyAlignment="1" applyProtection="1">
      <alignment vertical="center" wrapText="1"/>
      <protection locked="0"/>
    </xf>
    <xf numFmtId="49" fontId="24" fillId="0" borderId="0" xfId="95" applyNumberFormat="1" applyFont="1" applyFill="1" applyBorder="1" applyAlignment="1" applyProtection="1">
      <alignment wrapText="1"/>
      <protection locked="0"/>
    </xf>
    <xf numFmtId="49" fontId="24" fillId="0" borderId="0" xfId="95" applyNumberFormat="1" applyFont="1" applyBorder="1" applyAlignment="1" applyProtection="1">
      <alignment vertical="center" wrapText="1"/>
      <protection locked="0"/>
    </xf>
    <xf numFmtId="49" fontId="23" fillId="0" borderId="0" xfId="95" applyNumberFormat="1" applyFont="1" applyAlignment="1" applyProtection="1">
      <alignment vertical="center" wrapText="1"/>
    </xf>
    <xf numFmtId="0" fontId="23" fillId="0" borderId="14" xfId="95" applyFont="1" applyBorder="1" applyAlignment="1" applyProtection="1">
      <alignment vertical="center"/>
      <protection locked="0"/>
    </xf>
    <xf numFmtId="0" fontId="24" fillId="0" borderId="0" xfId="95" applyFont="1" applyAlignment="1" applyProtection="1">
      <alignment vertical="center"/>
      <protection locked="0"/>
    </xf>
    <xf numFmtId="0" fontId="24" fillId="0" borderId="0" xfId="95" applyFont="1" applyBorder="1" applyAlignment="1" applyProtection="1">
      <alignment vertical="center"/>
    </xf>
    <xf numFmtId="0" fontId="24" fillId="0" borderId="15" xfId="95" applyFont="1" applyBorder="1" applyAlignment="1" applyProtection="1">
      <alignment vertical="center"/>
    </xf>
    <xf numFmtId="49" fontId="20" fillId="0" borderId="0" xfId="95" applyNumberFormat="1" applyFont="1" applyBorder="1" applyProtection="1">
      <protection locked="0"/>
    </xf>
    <xf numFmtId="49" fontId="20" fillId="0" borderId="0" xfId="95" applyNumberFormat="1" applyFont="1" applyProtection="1"/>
    <xf numFmtId="49" fontId="26" fillId="0" borderId="0" xfId="95" applyNumberFormat="1" applyFont="1" applyAlignment="1" applyProtection="1">
      <alignment horizontal="left" wrapText="1"/>
    </xf>
    <xf numFmtId="4" fontId="24" fillId="0" borderId="0" xfId="95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vertical="center"/>
    </xf>
    <xf numFmtId="4" fontId="25" fillId="0" borderId="10" xfId="95" applyNumberFormat="1" applyFont="1" applyFill="1" applyBorder="1" applyAlignment="1" applyProtection="1">
      <alignment horizontal="right" vertical="center" wrapText="1"/>
    </xf>
    <xf numFmtId="0" fontId="25" fillId="0" borderId="10" xfId="95" applyFont="1" applyFill="1" applyBorder="1" applyAlignment="1" applyProtection="1">
      <alignment horizontal="right" vertical="center" wrapText="1"/>
    </xf>
    <xf numFmtId="0" fontId="29" fillId="0" borderId="0" xfId="0" applyFont="1" applyBorder="1" applyAlignment="1"/>
    <xf numFmtId="49" fontId="25" fillId="0" borderId="16" xfId="95" applyNumberFormat="1" applyFont="1" applyFill="1" applyBorder="1" applyAlignment="1" applyProtection="1">
      <alignment vertical="center" wrapText="1"/>
      <protection locked="0"/>
    </xf>
    <xf numFmtId="49" fontId="24" fillId="0" borderId="17" xfId="95" applyNumberFormat="1" applyFont="1" applyFill="1" applyBorder="1" applyAlignment="1" applyProtection="1">
      <alignment horizontal="center" vertical="center" wrapText="1"/>
      <protection locked="0"/>
    </xf>
    <xf numFmtId="3" fontId="25" fillId="0" borderId="17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17" xfId="95" applyNumberFormat="1" applyFont="1" applyFill="1" applyBorder="1" applyAlignment="1" applyProtection="1">
      <alignment horizontal="right" vertical="center" wrapText="1"/>
    </xf>
    <xf numFmtId="49" fontId="24" fillId="0" borderId="18" xfId="95" applyNumberFormat="1" applyFont="1" applyFill="1" applyBorder="1" applyAlignment="1" applyProtection="1">
      <alignment horizontal="center" vertical="center" wrapText="1"/>
      <protection locked="0"/>
    </xf>
    <xf numFmtId="49" fontId="24" fillId="24" borderId="18" xfId="95" applyNumberFormat="1" applyFont="1" applyFill="1" applyBorder="1" applyAlignment="1" applyProtection="1">
      <alignment horizontal="center" vertical="center" wrapText="1"/>
      <protection locked="0"/>
    </xf>
    <xf numFmtId="49" fontId="24" fillId="0" borderId="18" xfId="95" applyNumberFormat="1" applyFont="1" applyBorder="1" applyAlignment="1" applyProtection="1">
      <alignment horizontal="center" vertical="center" wrapText="1"/>
      <protection locked="0"/>
    </xf>
    <xf numFmtId="49" fontId="20" fillId="0" borderId="18" xfId="95" applyNumberFormat="1" applyFont="1" applyBorder="1" applyAlignment="1" applyProtection="1">
      <alignment horizontal="center" vertical="center" wrapText="1"/>
      <protection locked="0"/>
    </xf>
    <xf numFmtId="49" fontId="24" fillId="0" borderId="21" xfId="95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95" applyNumberFormat="1" applyFont="1" applyBorder="1" applyAlignment="1" applyProtection="1">
      <alignment horizontal="left" vertical="center" wrapText="1"/>
      <protection locked="0"/>
    </xf>
    <xf numFmtId="49" fontId="20" fillId="0" borderId="21" xfId="95" applyNumberFormat="1" applyFont="1" applyBorder="1" applyAlignment="1" applyProtection="1">
      <alignment wrapText="1"/>
      <protection locked="0"/>
    </xf>
    <xf numFmtId="49" fontId="24" fillId="0" borderId="21" xfId="95" applyNumberFormat="1" applyFont="1" applyBorder="1" applyAlignment="1" applyProtection="1">
      <alignment horizontal="left" vertical="center" wrapText="1"/>
      <protection locked="0"/>
    </xf>
    <xf numFmtId="49" fontId="25" fillId="0" borderId="21" xfId="95" applyNumberFormat="1" applyFont="1" applyBorder="1" applyAlignment="1" applyProtection="1">
      <alignment vertical="center" wrapText="1"/>
      <protection locked="0"/>
    </xf>
    <xf numFmtId="0" fontId="24" fillId="0" borderId="20" xfId="95" applyFont="1" applyFill="1" applyBorder="1" applyAlignment="1" applyProtection="1">
      <alignment horizontal="center" vertical="center" wrapText="1"/>
    </xf>
    <xf numFmtId="0" fontId="25" fillId="0" borderId="20" xfId="95" applyFont="1" applyFill="1" applyBorder="1" applyAlignment="1" applyProtection="1">
      <alignment horizontal="center" vertical="center" wrapText="1"/>
    </xf>
    <xf numFmtId="49" fontId="24" fillId="0" borderId="20" xfId="95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95" applyNumberFormat="1" applyFont="1" applyFill="1" applyBorder="1" applyAlignment="1" applyProtection="1">
      <alignment horizontal="left" vertical="center" wrapText="1"/>
      <protection locked="0"/>
    </xf>
    <xf numFmtId="3" fontId="24" fillId="0" borderId="20" xfId="95" applyNumberFormat="1" applyFont="1" applyFill="1" applyBorder="1" applyAlignment="1" applyProtection="1">
      <alignment horizontal="right" vertical="center"/>
      <protection locked="0"/>
    </xf>
    <xf numFmtId="3" fontId="25" fillId="0" borderId="20" xfId="95" applyNumberFormat="1" applyFont="1" applyFill="1" applyBorder="1" applyAlignment="1" applyProtection="1">
      <alignment horizontal="right" vertical="center" wrapText="1"/>
    </xf>
    <xf numFmtId="0" fontId="28" fillId="0" borderId="20" xfId="0" applyFont="1" applyFill="1" applyBorder="1" applyAlignment="1">
      <alignment wrapText="1"/>
    </xf>
    <xf numFmtId="0" fontId="24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wrapText="1"/>
    </xf>
    <xf numFmtId="49" fontId="24" fillId="0" borderId="20" xfId="95" applyNumberFormat="1" applyFont="1" applyBorder="1" applyAlignment="1" applyProtection="1">
      <alignment horizontal="center" vertical="center" wrapText="1"/>
      <protection locked="0"/>
    </xf>
    <xf numFmtId="49" fontId="20" fillId="0" borderId="20" xfId="95" applyNumberFormat="1" applyFont="1" applyBorder="1" applyAlignment="1" applyProtection="1">
      <alignment wrapText="1"/>
      <protection locked="0"/>
    </xf>
    <xf numFmtId="0" fontId="20" fillId="0" borderId="20" xfId="95" applyFont="1" applyFill="1" applyBorder="1" applyAlignment="1" applyProtection="1">
      <alignment horizontal="right" vertical="center" wrapText="1"/>
      <protection locked="0"/>
    </xf>
    <xf numFmtId="3" fontId="25" fillId="0" borderId="20" xfId="95" applyNumberFormat="1" applyFont="1" applyFill="1" applyBorder="1" applyAlignment="1" applyProtection="1">
      <alignment horizontal="right" vertical="center"/>
    </xf>
    <xf numFmtId="49" fontId="24" fillId="0" borderId="20" xfId="95" applyNumberFormat="1" applyFont="1" applyBorder="1" applyAlignment="1" applyProtection="1">
      <alignment horizontal="left" vertical="center" wrapText="1"/>
      <protection locked="0"/>
    </xf>
    <xf numFmtId="49" fontId="24" fillId="0" borderId="18" xfId="95" applyNumberFormat="1" applyFont="1" applyFill="1" applyBorder="1" applyAlignment="1" applyProtection="1">
      <alignment horizontal="left" vertical="center" wrapText="1"/>
      <protection locked="0"/>
    </xf>
    <xf numFmtId="3" fontId="24" fillId="0" borderId="18" xfId="95" applyNumberFormat="1" applyFont="1" applyFill="1" applyBorder="1" applyAlignment="1" applyProtection="1">
      <alignment horizontal="right" vertical="center"/>
      <protection locked="0"/>
    </xf>
    <xf numFmtId="3" fontId="25" fillId="0" borderId="18" xfId="95" applyNumberFormat="1" applyFont="1" applyFill="1" applyBorder="1" applyAlignment="1" applyProtection="1">
      <alignment horizontal="right" vertical="center" wrapText="1"/>
    </xf>
    <xf numFmtId="49" fontId="24" fillId="25" borderId="18" xfId="95" applyNumberFormat="1" applyFont="1" applyFill="1" applyBorder="1" applyAlignment="1" applyProtection="1">
      <alignment horizontal="center" vertical="center" wrapText="1"/>
      <protection locked="0"/>
    </xf>
    <xf numFmtId="49" fontId="24" fillId="26" borderId="21" xfId="95" applyNumberFormat="1" applyFont="1" applyFill="1" applyBorder="1" applyAlignment="1" applyProtection="1">
      <alignment horizontal="left" vertical="center" wrapText="1"/>
      <protection locked="0"/>
    </xf>
    <xf numFmtId="49" fontId="24" fillId="26" borderId="20" xfId="95" applyNumberFormat="1" applyFont="1" applyFill="1" applyBorder="1" applyAlignment="1" applyProtection="1">
      <alignment horizontal="center" vertical="center" wrapText="1"/>
      <protection locked="0"/>
    </xf>
    <xf numFmtId="0" fontId="28" fillId="26" borderId="20" xfId="0" applyFont="1" applyFill="1" applyBorder="1" applyAlignment="1">
      <alignment wrapText="1"/>
    </xf>
    <xf numFmtId="3" fontId="24" fillId="26" borderId="20" xfId="95" applyNumberFormat="1" applyFont="1" applyFill="1" applyBorder="1" applyAlignment="1" applyProtection="1">
      <alignment horizontal="right" vertical="center"/>
      <protection locked="0"/>
    </xf>
    <xf numFmtId="3" fontId="25" fillId="26" borderId="20" xfId="95" applyNumberFormat="1" applyFont="1" applyFill="1" applyBorder="1" applyAlignment="1" applyProtection="1">
      <alignment horizontal="right" vertical="center" wrapText="1"/>
    </xf>
    <xf numFmtId="3" fontId="25" fillId="26" borderId="13" xfId="95" applyNumberFormat="1" applyFont="1" applyFill="1" applyBorder="1" applyAlignment="1" applyProtection="1">
      <alignment horizontal="right" vertical="center"/>
      <protection locked="0"/>
    </xf>
    <xf numFmtId="0" fontId="24" fillId="0" borderId="20" xfId="95" applyFont="1" applyBorder="1" applyAlignment="1" applyProtection="1">
      <alignment horizontal="center" wrapText="1"/>
      <protection locked="0"/>
    </xf>
    <xf numFmtId="0" fontId="21" fillId="0" borderId="19" xfId="95" applyFont="1" applyBorder="1" applyAlignment="1" applyProtection="1">
      <alignment horizontal="center"/>
      <protection locked="0"/>
    </xf>
    <xf numFmtId="0" fontId="21" fillId="0" borderId="0" xfId="95" applyFont="1" applyBorder="1" applyAlignment="1" applyProtection="1">
      <alignment horizontal="center"/>
      <protection locked="0"/>
    </xf>
    <xf numFmtId="49" fontId="25" fillId="0" borderId="10" xfId="95" applyNumberFormat="1" applyFont="1" applyBorder="1" applyAlignment="1" applyProtection="1">
      <alignment horizontal="left" vertical="center" wrapText="1"/>
      <protection locked="0"/>
    </xf>
    <xf numFmtId="49" fontId="24" fillId="0" borderId="18" xfId="95" applyNumberFormat="1" applyFont="1" applyFill="1" applyBorder="1" applyAlignment="1" applyProtection="1">
      <alignment horizontal="center" vertical="center" wrapText="1"/>
    </xf>
    <xf numFmtId="49" fontId="24" fillId="0" borderId="21" xfId="95" applyNumberFormat="1" applyFont="1" applyFill="1" applyBorder="1" applyAlignment="1" applyProtection="1">
      <alignment horizontal="center" vertical="center" wrapText="1"/>
    </xf>
    <xf numFmtId="49" fontId="24" fillId="0" borderId="20" xfId="96" applyNumberFormat="1" applyFont="1" applyFill="1" applyBorder="1" applyAlignment="1">
      <alignment horizontal="center" vertical="center" wrapText="1"/>
    </xf>
    <xf numFmtId="49" fontId="24" fillId="0" borderId="20" xfId="95" applyNumberFormat="1" applyFont="1" applyBorder="1" applyAlignment="1" applyProtection="1">
      <alignment horizontal="center" vertical="center" wrapText="1"/>
    </xf>
    <xf numFmtId="49" fontId="24" fillId="0" borderId="20" xfId="95" applyNumberFormat="1" applyFont="1" applyFill="1" applyBorder="1" applyAlignment="1" applyProtection="1">
      <alignment horizontal="center" vertical="center" wrapText="1"/>
    </xf>
  </cellXfs>
  <cellStyles count="105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rmal_CONTROLS" xfId="94"/>
    <cellStyle name="Normal_Pamatformas" xfId="95"/>
    <cellStyle name="Normal_Veidlapa_2008_oktobris_(5.piel)_(2)" xfId="96"/>
    <cellStyle name="Note 2 2" xfId="97"/>
    <cellStyle name="Output 2 2" xfId="98"/>
    <cellStyle name="Parastais_FMLikp01_p05_221205_pap_afp_makp" xfId="99"/>
    <cellStyle name="Parasts" xfId="0" builtinId="0"/>
    <cellStyle name="Style 1" xfId="100"/>
    <cellStyle name="Title 2 2" xfId="101"/>
    <cellStyle name="Total 2 2" xfId="102"/>
    <cellStyle name="V?st." xfId="103"/>
    <cellStyle name="Warning Text 2 2" xfId="10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66"/>
  <sheetViews>
    <sheetView showGridLines="0" tabSelected="1" topLeftCell="B1" zoomScale="115" zoomScaleNormal="115" zoomScaleSheetLayoutView="100" workbookViewId="0">
      <pane xSplit="4" ySplit="7" topLeftCell="F8" activePane="bottomRight" state="frozen"/>
      <selection activeCell="B1" sqref="B1"/>
      <selection pane="topRight" activeCell="F1" sqref="F1"/>
      <selection pane="bottomLeft" activeCell="B5" sqref="B5"/>
      <selection pane="bottomRight" activeCell="G3" sqref="G3"/>
    </sheetView>
  </sheetViews>
  <sheetFormatPr defaultRowHeight="15.75"/>
  <cols>
    <col min="1" max="1" width="11.140625" style="1" customWidth="1"/>
    <col min="2" max="2" width="14.5703125" style="2" customWidth="1"/>
    <col min="3" max="3" width="12.42578125" style="2" customWidth="1"/>
    <col min="4" max="4" width="25" style="2" customWidth="1"/>
    <col min="5" max="5" width="12.28515625" style="2" customWidth="1"/>
    <col min="6" max="14" width="13.28515625" style="3" customWidth="1"/>
    <col min="15" max="18" width="0" style="3" hidden="1" customWidth="1"/>
    <col min="19" max="19" width="0" style="4" hidden="1" customWidth="1"/>
    <col min="20" max="21" width="0" style="3" hidden="1" customWidth="1"/>
    <col min="22" max="22" width="0" style="4" hidden="1" customWidth="1"/>
    <col min="23" max="35" width="0" style="1" hidden="1" customWidth="1"/>
    <col min="36" max="36" width="12.42578125" style="1" bestFit="1" customWidth="1"/>
    <col min="37" max="246" width="9.140625" style="1"/>
  </cols>
  <sheetData>
    <row r="1" spans="1:22">
      <c r="J1" s="1" t="s">
        <v>105</v>
      </c>
      <c r="K1" s="2"/>
      <c r="L1" s="2"/>
      <c r="M1" s="2"/>
      <c r="N1" s="2"/>
    </row>
    <row r="2" spans="1:22">
      <c r="J2" s="1" t="s">
        <v>103</v>
      </c>
      <c r="K2" s="2"/>
      <c r="L2" s="2"/>
      <c r="M2" s="2"/>
      <c r="N2" s="2"/>
    </row>
    <row r="3" spans="1:22">
      <c r="J3" s="1" t="s">
        <v>104</v>
      </c>
      <c r="K3" s="2"/>
      <c r="L3" s="2"/>
      <c r="M3" s="2"/>
      <c r="N3" s="2"/>
    </row>
    <row r="4" spans="1:2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2" ht="18.75">
      <c r="A5" s="79" t="s">
        <v>102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5" t="s">
        <v>1</v>
      </c>
    </row>
    <row r="6" spans="1:22" ht="15.75" customHeight="1">
      <c r="A6" s="82" t="s">
        <v>2</v>
      </c>
      <c r="B6" s="83" t="s">
        <v>3</v>
      </c>
      <c r="C6" s="84" t="s">
        <v>4</v>
      </c>
      <c r="D6" s="85" t="s">
        <v>5</v>
      </c>
      <c r="E6" s="86" t="s">
        <v>6</v>
      </c>
      <c r="F6" s="78"/>
      <c r="G6" s="78"/>
      <c r="H6" s="78"/>
      <c r="I6" s="78"/>
      <c r="J6" s="78"/>
      <c r="K6" s="78"/>
      <c r="L6" s="78"/>
      <c r="M6" s="78"/>
      <c r="N6" s="78"/>
    </row>
    <row r="7" spans="1:22" s="8" customFormat="1" ht="45.75" customHeight="1">
      <c r="A7" s="82"/>
      <c r="B7" s="83"/>
      <c r="C7" s="84"/>
      <c r="D7" s="85"/>
      <c r="E7" s="86"/>
      <c r="F7" s="53">
        <v>2017</v>
      </c>
      <c r="G7" s="53">
        <v>2018</v>
      </c>
      <c r="H7" s="53">
        <v>2019</v>
      </c>
      <c r="I7" s="53">
        <v>2020</v>
      </c>
      <c r="J7" s="53">
        <v>2021</v>
      </c>
      <c r="K7" s="53">
        <v>2022</v>
      </c>
      <c r="L7" s="53">
        <v>2023</v>
      </c>
      <c r="M7" s="53" t="s">
        <v>7</v>
      </c>
      <c r="N7" s="54" t="s">
        <v>8</v>
      </c>
      <c r="O7" s="6"/>
      <c r="P7" s="6"/>
      <c r="Q7" s="6"/>
      <c r="R7" s="6"/>
      <c r="S7" s="7"/>
      <c r="T7" s="6"/>
      <c r="U7" s="6"/>
      <c r="V7" s="7"/>
    </row>
    <row r="8" spans="1:22" s="10" customFormat="1" ht="36.75" customHeight="1">
      <c r="A8" s="44" t="s">
        <v>9</v>
      </c>
      <c r="B8" s="48" t="s">
        <v>10</v>
      </c>
      <c r="C8" s="55" t="s">
        <v>11</v>
      </c>
      <c r="D8" s="56" t="s">
        <v>12</v>
      </c>
      <c r="E8" s="55" t="s">
        <v>13</v>
      </c>
      <c r="F8" s="57">
        <v>10115</v>
      </c>
      <c r="G8" s="57">
        <v>10059</v>
      </c>
      <c r="H8" s="57">
        <v>10003</v>
      </c>
      <c r="I8" s="57">
        <v>9947</v>
      </c>
      <c r="J8" s="57">
        <v>9891</v>
      </c>
      <c r="K8" s="57">
        <v>9835</v>
      </c>
      <c r="L8" s="57">
        <v>9779</v>
      </c>
      <c r="M8" s="57">
        <v>76270</v>
      </c>
      <c r="N8" s="58">
        <f>SUM(F8:M8)</f>
        <v>145899</v>
      </c>
      <c r="O8" s="9"/>
      <c r="P8" s="9"/>
      <c r="Q8" s="9"/>
      <c r="R8" s="9"/>
      <c r="S8" s="9"/>
      <c r="T8" s="9"/>
      <c r="U8" s="9"/>
      <c r="V8" s="9"/>
    </row>
    <row r="9" spans="1:22" s="10" customFormat="1" ht="42.75" customHeight="1">
      <c r="A9" s="44" t="s">
        <v>9</v>
      </c>
      <c r="B9" s="48" t="s">
        <v>10</v>
      </c>
      <c r="C9" s="55" t="s">
        <v>11</v>
      </c>
      <c r="D9" s="56" t="s">
        <v>14</v>
      </c>
      <c r="E9" s="55" t="s">
        <v>15</v>
      </c>
      <c r="F9" s="57">
        <v>14004</v>
      </c>
      <c r="G9" s="57">
        <v>13927</v>
      </c>
      <c r="H9" s="57">
        <v>13851</v>
      </c>
      <c r="I9" s="57">
        <v>13774</v>
      </c>
      <c r="J9" s="57">
        <v>13697</v>
      </c>
      <c r="K9" s="57">
        <v>13620</v>
      </c>
      <c r="L9" s="57">
        <v>13543</v>
      </c>
      <c r="M9" s="57">
        <v>121277</v>
      </c>
      <c r="N9" s="58">
        <f t="shared" ref="N9:N56" si="0">SUM(F9:M9)</f>
        <v>217693</v>
      </c>
      <c r="O9" s="9"/>
      <c r="P9" s="9"/>
      <c r="Q9" s="9"/>
      <c r="R9" s="9"/>
      <c r="S9" s="9"/>
      <c r="T9" s="9"/>
      <c r="U9" s="9"/>
      <c r="V9" s="9"/>
    </row>
    <row r="10" spans="1:22" s="10" customFormat="1" ht="29.25" customHeight="1">
      <c r="A10" s="44" t="s">
        <v>9</v>
      </c>
      <c r="B10" s="48" t="s">
        <v>10</v>
      </c>
      <c r="C10" s="55" t="s">
        <v>11</v>
      </c>
      <c r="D10" s="56" t="s">
        <v>16</v>
      </c>
      <c r="E10" s="55" t="s">
        <v>17</v>
      </c>
      <c r="F10" s="57">
        <v>16135</v>
      </c>
      <c r="G10" s="57">
        <v>16047</v>
      </c>
      <c r="H10" s="57">
        <v>15959</v>
      </c>
      <c r="I10" s="57">
        <v>15871</v>
      </c>
      <c r="J10" s="57">
        <v>15782</v>
      </c>
      <c r="K10" s="57">
        <v>15694</v>
      </c>
      <c r="L10" s="57">
        <v>15606</v>
      </c>
      <c r="M10" s="57">
        <v>147437</v>
      </c>
      <c r="N10" s="58">
        <f t="shared" si="0"/>
        <v>258531</v>
      </c>
      <c r="O10" s="9"/>
      <c r="P10" s="9"/>
      <c r="Q10" s="9"/>
      <c r="R10" s="9"/>
      <c r="S10" s="9"/>
      <c r="T10" s="9"/>
      <c r="U10" s="9"/>
      <c r="V10" s="9"/>
    </row>
    <row r="11" spans="1:22" s="10" customFormat="1" ht="38.25">
      <c r="A11" s="44" t="s">
        <v>9</v>
      </c>
      <c r="B11" s="48" t="s">
        <v>10</v>
      </c>
      <c r="C11" s="55" t="s">
        <v>11</v>
      </c>
      <c r="D11" s="56" t="s">
        <v>18</v>
      </c>
      <c r="E11" s="55" t="s">
        <v>19</v>
      </c>
      <c r="F11" s="57">
        <v>14873</v>
      </c>
      <c r="G11" s="57">
        <v>14792</v>
      </c>
      <c r="H11" s="57">
        <v>14710</v>
      </c>
      <c r="I11" s="57">
        <v>14628</v>
      </c>
      <c r="J11" s="57">
        <v>14547</v>
      </c>
      <c r="K11" s="57">
        <v>14465</v>
      </c>
      <c r="L11" s="57">
        <v>14384</v>
      </c>
      <c r="M11" s="57">
        <v>128412</v>
      </c>
      <c r="N11" s="58">
        <f t="shared" si="0"/>
        <v>230811</v>
      </c>
      <c r="O11" s="9"/>
      <c r="P11" s="9"/>
      <c r="Q11" s="9"/>
      <c r="R11" s="9"/>
      <c r="S11" s="9"/>
      <c r="T11" s="9"/>
      <c r="U11" s="9"/>
      <c r="V11" s="9"/>
    </row>
    <row r="12" spans="1:22" s="10" customFormat="1" ht="15.75" customHeight="1">
      <c r="A12" s="44" t="s">
        <v>9</v>
      </c>
      <c r="B12" s="48" t="s">
        <v>10</v>
      </c>
      <c r="C12" s="55" t="s">
        <v>11</v>
      </c>
      <c r="D12" s="56" t="s">
        <v>87</v>
      </c>
      <c r="E12" s="55" t="s">
        <v>20</v>
      </c>
      <c r="F12" s="57">
        <v>1995</v>
      </c>
      <c r="G12" s="57">
        <v>1983</v>
      </c>
      <c r="H12" s="57">
        <v>1972</v>
      </c>
      <c r="I12" s="57">
        <v>1960</v>
      </c>
      <c r="J12" s="57">
        <v>1949</v>
      </c>
      <c r="K12" s="57">
        <v>1937</v>
      </c>
      <c r="L12" s="57">
        <v>1926</v>
      </c>
      <c r="M12" s="57">
        <v>552</v>
      </c>
      <c r="N12" s="58">
        <f t="shared" si="0"/>
        <v>14274</v>
      </c>
      <c r="O12" s="9"/>
      <c r="P12" s="9"/>
      <c r="Q12" s="9"/>
      <c r="R12" s="9"/>
      <c r="S12" s="9"/>
      <c r="T12" s="9"/>
      <c r="U12" s="9"/>
      <c r="V12" s="9"/>
    </row>
    <row r="13" spans="1:22" s="10" customFormat="1" ht="38.25">
      <c r="A13" s="44" t="s">
        <v>9</v>
      </c>
      <c r="B13" s="48" t="s">
        <v>10</v>
      </c>
      <c r="C13" s="55" t="s">
        <v>11</v>
      </c>
      <c r="D13" s="56" t="s">
        <v>21</v>
      </c>
      <c r="E13" s="55" t="s">
        <v>22</v>
      </c>
      <c r="F13" s="57">
        <v>743</v>
      </c>
      <c r="G13" s="57">
        <v>739</v>
      </c>
      <c r="H13" s="57">
        <v>734</v>
      </c>
      <c r="I13" s="57">
        <v>730</v>
      </c>
      <c r="J13" s="57">
        <v>726</v>
      </c>
      <c r="K13" s="57">
        <v>722</v>
      </c>
      <c r="L13" s="57">
        <v>717</v>
      </c>
      <c r="M13" s="57">
        <v>1424</v>
      </c>
      <c r="N13" s="58">
        <f t="shared" si="0"/>
        <v>6535</v>
      </c>
      <c r="O13" s="9"/>
      <c r="P13" s="9"/>
      <c r="Q13" s="9"/>
      <c r="R13" s="9"/>
      <c r="S13" s="9"/>
      <c r="T13" s="9"/>
      <c r="U13" s="9"/>
      <c r="V13" s="9"/>
    </row>
    <row r="14" spans="1:22" s="10" customFormat="1" ht="38.25">
      <c r="A14" s="44" t="s">
        <v>9</v>
      </c>
      <c r="B14" s="48" t="s">
        <v>10</v>
      </c>
      <c r="C14" s="55" t="s">
        <v>11</v>
      </c>
      <c r="D14" s="56" t="s">
        <v>23</v>
      </c>
      <c r="E14" s="55" t="s">
        <v>24</v>
      </c>
      <c r="F14" s="57">
        <v>1438</v>
      </c>
      <c r="G14" s="57">
        <v>1430</v>
      </c>
      <c r="H14" s="57">
        <v>1422</v>
      </c>
      <c r="I14" s="57">
        <v>1413</v>
      </c>
      <c r="J14" s="57">
        <v>1405</v>
      </c>
      <c r="K14" s="57">
        <v>1397</v>
      </c>
      <c r="L14" s="57">
        <v>1389</v>
      </c>
      <c r="M14" s="57">
        <v>3322</v>
      </c>
      <c r="N14" s="58">
        <f t="shared" si="0"/>
        <v>13216</v>
      </c>
      <c r="O14" s="9"/>
      <c r="P14" s="9"/>
      <c r="Q14" s="9"/>
      <c r="R14" s="9"/>
      <c r="S14" s="9"/>
      <c r="T14" s="9"/>
      <c r="U14" s="9"/>
      <c r="V14" s="9"/>
    </row>
    <row r="15" spans="1:22" s="10" customFormat="1" ht="15.75" customHeight="1">
      <c r="A15" s="44" t="s">
        <v>9</v>
      </c>
      <c r="B15" s="48" t="s">
        <v>10</v>
      </c>
      <c r="C15" s="55" t="s">
        <v>11</v>
      </c>
      <c r="D15" s="56" t="s">
        <v>25</v>
      </c>
      <c r="E15" s="55" t="s">
        <v>24</v>
      </c>
      <c r="F15" s="57">
        <v>689</v>
      </c>
      <c r="G15" s="57">
        <v>685</v>
      </c>
      <c r="H15" s="57">
        <v>681</v>
      </c>
      <c r="I15" s="57">
        <v>677</v>
      </c>
      <c r="J15" s="57">
        <v>673</v>
      </c>
      <c r="K15" s="57">
        <v>669</v>
      </c>
      <c r="L15" s="57">
        <v>665</v>
      </c>
      <c r="M15" s="57">
        <v>1568</v>
      </c>
      <c r="N15" s="58">
        <f t="shared" si="0"/>
        <v>6307</v>
      </c>
      <c r="O15" s="9"/>
      <c r="P15" s="9"/>
      <c r="Q15" s="9"/>
      <c r="R15" s="9"/>
      <c r="S15" s="9"/>
      <c r="T15" s="9"/>
      <c r="U15" s="9"/>
      <c r="V15" s="9"/>
    </row>
    <row r="16" spans="1:22" s="10" customFormat="1" ht="25.5">
      <c r="A16" s="44" t="s">
        <v>9</v>
      </c>
      <c r="B16" s="48" t="s">
        <v>10</v>
      </c>
      <c r="C16" s="55" t="s">
        <v>11</v>
      </c>
      <c r="D16" s="56" t="s">
        <v>26</v>
      </c>
      <c r="E16" s="55" t="s">
        <v>24</v>
      </c>
      <c r="F16" s="57">
        <v>538</v>
      </c>
      <c r="G16" s="57">
        <v>535</v>
      </c>
      <c r="H16" s="57">
        <v>532</v>
      </c>
      <c r="I16" s="57">
        <v>529</v>
      </c>
      <c r="J16" s="57">
        <v>526</v>
      </c>
      <c r="K16" s="57">
        <v>523</v>
      </c>
      <c r="L16" s="57">
        <v>520</v>
      </c>
      <c r="M16" s="57">
        <v>1102</v>
      </c>
      <c r="N16" s="58">
        <f t="shared" si="0"/>
        <v>4805</v>
      </c>
      <c r="O16" s="9"/>
      <c r="P16" s="9"/>
      <c r="Q16" s="9"/>
      <c r="R16" s="9"/>
      <c r="S16" s="9"/>
      <c r="T16" s="9"/>
      <c r="U16" s="9"/>
      <c r="V16" s="9"/>
    </row>
    <row r="17" spans="1:22" s="10" customFormat="1" ht="38.25">
      <c r="A17" s="44" t="s">
        <v>9</v>
      </c>
      <c r="B17" s="48" t="s">
        <v>10</v>
      </c>
      <c r="C17" s="55" t="s">
        <v>11</v>
      </c>
      <c r="D17" s="56" t="s">
        <v>27</v>
      </c>
      <c r="E17" s="55" t="s">
        <v>28</v>
      </c>
      <c r="F17" s="57">
        <v>7911</v>
      </c>
      <c r="G17" s="57">
        <v>7866</v>
      </c>
      <c r="H17" s="57">
        <v>7821</v>
      </c>
      <c r="I17" s="57">
        <v>7776</v>
      </c>
      <c r="J17" s="57">
        <v>7731</v>
      </c>
      <c r="K17" s="57">
        <v>7686</v>
      </c>
      <c r="L17" s="57">
        <v>7642</v>
      </c>
      <c r="M17" s="57">
        <v>22632</v>
      </c>
      <c r="N17" s="58">
        <f t="shared" si="0"/>
        <v>77065</v>
      </c>
      <c r="O17" s="9"/>
      <c r="P17" s="9"/>
      <c r="Q17" s="9"/>
      <c r="R17" s="9"/>
      <c r="S17" s="9"/>
      <c r="T17" s="9"/>
      <c r="U17" s="9"/>
      <c r="V17" s="9"/>
    </row>
    <row r="18" spans="1:22" s="10" customFormat="1" ht="15.75" customHeight="1">
      <c r="A18" s="44" t="s">
        <v>9</v>
      </c>
      <c r="B18" s="48" t="s">
        <v>10</v>
      </c>
      <c r="C18" s="55" t="s">
        <v>11</v>
      </c>
      <c r="D18" s="56" t="s">
        <v>29</v>
      </c>
      <c r="E18" s="55" t="s">
        <v>28</v>
      </c>
      <c r="F18" s="57">
        <v>1984</v>
      </c>
      <c r="G18" s="57">
        <v>1973</v>
      </c>
      <c r="H18" s="57">
        <v>1961</v>
      </c>
      <c r="I18" s="57">
        <v>1950</v>
      </c>
      <c r="J18" s="57">
        <v>1939</v>
      </c>
      <c r="K18" s="57">
        <v>1928</v>
      </c>
      <c r="L18" s="57">
        <v>1916</v>
      </c>
      <c r="M18" s="57">
        <v>5707</v>
      </c>
      <c r="N18" s="58">
        <f t="shared" si="0"/>
        <v>19358</v>
      </c>
      <c r="O18" s="9"/>
      <c r="P18" s="9"/>
      <c r="Q18" s="9"/>
      <c r="R18" s="9"/>
      <c r="S18" s="9"/>
      <c r="T18" s="9"/>
      <c r="U18" s="9"/>
      <c r="V18" s="9"/>
    </row>
    <row r="19" spans="1:22" s="10" customFormat="1" ht="38.25">
      <c r="A19" s="44" t="s">
        <v>9</v>
      </c>
      <c r="B19" s="48" t="s">
        <v>10</v>
      </c>
      <c r="C19" s="55" t="s">
        <v>11</v>
      </c>
      <c r="D19" s="56" t="s">
        <v>30</v>
      </c>
      <c r="E19" s="55" t="s">
        <v>31</v>
      </c>
      <c r="F19" s="57">
        <v>5421</v>
      </c>
      <c r="G19" s="57">
        <v>5390</v>
      </c>
      <c r="H19" s="57">
        <v>5360</v>
      </c>
      <c r="I19" s="57">
        <v>5329</v>
      </c>
      <c r="J19" s="57">
        <v>5298</v>
      </c>
      <c r="K19" s="57">
        <v>5268</v>
      </c>
      <c r="L19" s="57">
        <v>5237</v>
      </c>
      <c r="M19" s="57">
        <v>19303</v>
      </c>
      <c r="N19" s="58">
        <f t="shared" si="0"/>
        <v>56606</v>
      </c>
      <c r="O19" s="9"/>
      <c r="P19" s="9"/>
      <c r="Q19" s="9"/>
      <c r="R19" s="9"/>
      <c r="S19" s="9"/>
      <c r="T19" s="9"/>
      <c r="U19" s="9"/>
      <c r="V19" s="9"/>
    </row>
    <row r="20" spans="1:22" s="10" customFormat="1" ht="38.25">
      <c r="A20" s="44" t="s">
        <v>9</v>
      </c>
      <c r="B20" s="48" t="s">
        <v>10</v>
      </c>
      <c r="C20" s="55" t="s">
        <v>11</v>
      </c>
      <c r="D20" s="56" t="s">
        <v>32</v>
      </c>
      <c r="E20" s="55" t="s">
        <v>33</v>
      </c>
      <c r="F20" s="57">
        <v>7242</v>
      </c>
      <c r="G20" s="57">
        <v>7200</v>
      </c>
      <c r="H20" s="57">
        <v>7159</v>
      </c>
      <c r="I20" s="57">
        <v>7117</v>
      </c>
      <c r="J20" s="57">
        <v>7076</v>
      </c>
      <c r="K20" s="57">
        <v>7034</v>
      </c>
      <c r="L20" s="57">
        <v>6993</v>
      </c>
      <c r="M20" s="57">
        <v>10388</v>
      </c>
      <c r="N20" s="58">
        <f t="shared" si="0"/>
        <v>60209</v>
      </c>
      <c r="O20" s="9"/>
      <c r="P20" s="9"/>
      <c r="Q20" s="9"/>
      <c r="R20" s="9"/>
      <c r="S20" s="9"/>
      <c r="T20" s="9"/>
      <c r="U20" s="9"/>
      <c r="V20" s="9"/>
    </row>
    <row r="21" spans="1:22" s="10" customFormat="1" ht="38.25">
      <c r="A21" s="44" t="s">
        <v>9</v>
      </c>
      <c r="B21" s="48" t="s">
        <v>10</v>
      </c>
      <c r="C21" s="55" t="s">
        <v>11</v>
      </c>
      <c r="D21" s="56" t="s">
        <v>34</v>
      </c>
      <c r="E21" s="55" t="s">
        <v>35</v>
      </c>
      <c r="F21" s="57">
        <v>9947</v>
      </c>
      <c r="G21" s="57">
        <v>9893</v>
      </c>
      <c r="H21" s="57">
        <v>9839</v>
      </c>
      <c r="I21" s="57">
        <v>9785</v>
      </c>
      <c r="J21" s="57">
        <v>9731</v>
      </c>
      <c r="K21" s="57">
        <v>9677</v>
      </c>
      <c r="L21" s="57">
        <v>9623</v>
      </c>
      <c r="M21" s="57">
        <v>99936</v>
      </c>
      <c r="N21" s="58">
        <f t="shared" si="0"/>
        <v>168431</v>
      </c>
      <c r="O21" s="9"/>
      <c r="P21" s="9"/>
      <c r="Q21" s="9"/>
      <c r="R21" s="9"/>
      <c r="S21" s="9"/>
      <c r="T21" s="9"/>
      <c r="U21" s="9"/>
      <c r="V21" s="9"/>
    </row>
    <row r="22" spans="1:22" s="10" customFormat="1" ht="38.25">
      <c r="A22" s="44" t="s">
        <v>9</v>
      </c>
      <c r="B22" s="48" t="s">
        <v>10</v>
      </c>
      <c r="C22" s="55" t="s">
        <v>11</v>
      </c>
      <c r="D22" s="56" t="s">
        <v>36</v>
      </c>
      <c r="E22" s="55" t="s">
        <v>37</v>
      </c>
      <c r="F22" s="57">
        <v>1550</v>
      </c>
      <c r="G22" s="57">
        <v>1542</v>
      </c>
      <c r="H22" s="57">
        <v>1533</v>
      </c>
      <c r="I22" s="57">
        <v>1525</v>
      </c>
      <c r="J22" s="57">
        <v>1517</v>
      </c>
      <c r="K22" s="57">
        <v>1508</v>
      </c>
      <c r="L22" s="57">
        <v>1500</v>
      </c>
      <c r="M22" s="57">
        <v>15599</v>
      </c>
      <c r="N22" s="58">
        <f t="shared" si="0"/>
        <v>26274</v>
      </c>
      <c r="O22" s="9"/>
      <c r="P22" s="9"/>
      <c r="Q22" s="9"/>
      <c r="R22" s="9"/>
      <c r="S22" s="9"/>
      <c r="T22" s="9"/>
      <c r="U22" s="9"/>
      <c r="V22" s="9"/>
    </row>
    <row r="23" spans="1:22" s="10" customFormat="1" ht="38.25">
      <c r="A23" s="44" t="s">
        <v>9</v>
      </c>
      <c r="B23" s="48" t="s">
        <v>10</v>
      </c>
      <c r="C23" s="55" t="s">
        <v>11</v>
      </c>
      <c r="D23" s="56" t="s">
        <v>38</v>
      </c>
      <c r="E23" s="55" t="s">
        <v>39</v>
      </c>
      <c r="F23" s="57">
        <v>7563</v>
      </c>
      <c r="G23" s="57">
        <v>7499</v>
      </c>
      <c r="H23" s="57">
        <v>7434</v>
      </c>
      <c r="I23" s="57">
        <v>7369</v>
      </c>
      <c r="J23" s="57">
        <v>5484</v>
      </c>
      <c r="K23" s="57">
        <v>0</v>
      </c>
      <c r="L23" s="57">
        <v>0</v>
      </c>
      <c r="M23" s="57">
        <v>0</v>
      </c>
      <c r="N23" s="58">
        <f t="shared" si="0"/>
        <v>35349</v>
      </c>
      <c r="O23" s="9"/>
      <c r="P23" s="9"/>
      <c r="Q23" s="9"/>
      <c r="R23" s="9"/>
      <c r="S23" s="9"/>
      <c r="T23" s="9"/>
      <c r="U23" s="9"/>
      <c r="V23" s="9"/>
    </row>
    <row r="24" spans="1:22" s="10" customFormat="1" ht="25.5">
      <c r="A24" s="44" t="s">
        <v>9</v>
      </c>
      <c r="B24" s="48" t="s">
        <v>10</v>
      </c>
      <c r="C24" s="55" t="s">
        <v>11</v>
      </c>
      <c r="D24" s="56" t="s">
        <v>40</v>
      </c>
      <c r="E24" s="55" t="s">
        <v>41</v>
      </c>
      <c r="F24" s="57">
        <v>2950</v>
      </c>
      <c r="G24" s="57">
        <v>2925</v>
      </c>
      <c r="H24" s="57">
        <v>2899</v>
      </c>
      <c r="I24" s="57">
        <v>2874</v>
      </c>
      <c r="J24" s="57">
        <v>2139</v>
      </c>
      <c r="K24" s="57">
        <v>0</v>
      </c>
      <c r="L24" s="57">
        <v>0</v>
      </c>
      <c r="M24" s="57">
        <v>0</v>
      </c>
      <c r="N24" s="58">
        <f t="shared" si="0"/>
        <v>13787</v>
      </c>
      <c r="O24" s="9"/>
      <c r="P24" s="9"/>
      <c r="Q24" s="9"/>
      <c r="R24" s="9"/>
      <c r="S24" s="9"/>
      <c r="T24" s="9"/>
      <c r="U24" s="9"/>
      <c r="V24" s="9"/>
    </row>
    <row r="25" spans="1:22" s="10" customFormat="1" ht="38.25">
      <c r="A25" s="44" t="s">
        <v>9</v>
      </c>
      <c r="B25" s="48" t="s">
        <v>10</v>
      </c>
      <c r="C25" s="55" t="s">
        <v>11</v>
      </c>
      <c r="D25" s="56" t="s">
        <v>42</v>
      </c>
      <c r="E25" s="55" t="s">
        <v>43</v>
      </c>
      <c r="F25" s="57">
        <v>12332</v>
      </c>
      <c r="G25" s="57">
        <v>6152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8">
        <f t="shared" si="0"/>
        <v>18484</v>
      </c>
      <c r="O25" s="9"/>
      <c r="P25" s="9"/>
      <c r="Q25" s="9"/>
      <c r="R25" s="9"/>
      <c r="S25" s="9"/>
      <c r="T25" s="9"/>
      <c r="U25" s="9"/>
      <c r="V25" s="9"/>
    </row>
    <row r="26" spans="1:22" s="10" customFormat="1" ht="25.5">
      <c r="A26" s="44" t="s">
        <v>9</v>
      </c>
      <c r="B26" s="48" t="s">
        <v>10</v>
      </c>
      <c r="C26" s="55" t="s">
        <v>11</v>
      </c>
      <c r="D26" s="56" t="s">
        <v>44</v>
      </c>
      <c r="E26" s="55" t="s">
        <v>45</v>
      </c>
      <c r="F26" s="57">
        <v>8508</v>
      </c>
      <c r="G26" s="57">
        <v>8436</v>
      </c>
      <c r="H26" s="57">
        <v>8364</v>
      </c>
      <c r="I26" s="57">
        <v>8291</v>
      </c>
      <c r="J26" s="57">
        <v>8219</v>
      </c>
      <c r="K26" s="57">
        <v>4069</v>
      </c>
      <c r="L26" s="57">
        <v>0</v>
      </c>
      <c r="M26" s="57">
        <v>0</v>
      </c>
      <c r="N26" s="58">
        <f t="shared" si="0"/>
        <v>45887</v>
      </c>
      <c r="O26" s="9"/>
      <c r="P26" s="9"/>
      <c r="Q26" s="9"/>
      <c r="R26" s="9"/>
      <c r="S26" s="9"/>
      <c r="T26" s="9"/>
      <c r="U26" s="9"/>
      <c r="V26" s="9"/>
    </row>
    <row r="27" spans="1:22" s="10" customFormat="1" ht="38.25">
      <c r="A27" s="44" t="s">
        <v>9</v>
      </c>
      <c r="B27" s="48" t="s">
        <v>10</v>
      </c>
      <c r="C27" s="55" t="s">
        <v>11</v>
      </c>
      <c r="D27" s="56" t="s">
        <v>46</v>
      </c>
      <c r="E27" s="55" t="s">
        <v>43</v>
      </c>
      <c r="F27" s="57">
        <v>13852</v>
      </c>
      <c r="G27" s="57">
        <v>13736</v>
      </c>
      <c r="H27" s="57">
        <v>13620</v>
      </c>
      <c r="I27" s="57">
        <v>13505</v>
      </c>
      <c r="J27" s="57">
        <v>13389</v>
      </c>
      <c r="K27" s="57">
        <v>13273</v>
      </c>
      <c r="L27" s="57">
        <v>13157</v>
      </c>
      <c r="M27" s="57">
        <v>6535</v>
      </c>
      <c r="N27" s="58">
        <f t="shared" si="0"/>
        <v>101067</v>
      </c>
      <c r="O27" s="9"/>
      <c r="P27" s="9"/>
      <c r="Q27" s="9"/>
      <c r="R27" s="9"/>
      <c r="S27" s="9"/>
      <c r="T27" s="9"/>
      <c r="U27" s="9"/>
      <c r="V27" s="9"/>
    </row>
    <row r="28" spans="1:22" s="10" customFormat="1" ht="38.25">
      <c r="A28" s="44" t="s">
        <v>9</v>
      </c>
      <c r="B28" s="48" t="s">
        <v>10</v>
      </c>
      <c r="C28" s="55" t="s">
        <v>11</v>
      </c>
      <c r="D28" s="56" t="s">
        <v>47</v>
      </c>
      <c r="E28" s="55" t="s">
        <v>43</v>
      </c>
      <c r="F28" s="57">
        <v>2110</v>
      </c>
      <c r="G28" s="57">
        <v>2092</v>
      </c>
      <c r="H28" s="57">
        <v>2075</v>
      </c>
      <c r="I28" s="57">
        <v>2057</v>
      </c>
      <c r="J28" s="57">
        <v>2040</v>
      </c>
      <c r="K28" s="57">
        <v>2022</v>
      </c>
      <c r="L28" s="57">
        <v>2005</v>
      </c>
      <c r="M28" s="57">
        <v>3958</v>
      </c>
      <c r="N28" s="58">
        <f t="shared" si="0"/>
        <v>18359</v>
      </c>
      <c r="O28" s="9"/>
      <c r="P28" s="9"/>
      <c r="Q28" s="9"/>
      <c r="R28" s="9"/>
      <c r="S28" s="9"/>
      <c r="T28" s="9"/>
      <c r="U28" s="9"/>
      <c r="V28" s="9"/>
    </row>
    <row r="29" spans="1:22" s="10" customFormat="1" ht="25.5">
      <c r="A29" s="44" t="s">
        <v>9</v>
      </c>
      <c r="B29" s="48" t="s">
        <v>10</v>
      </c>
      <c r="C29" s="55" t="s">
        <v>11</v>
      </c>
      <c r="D29" s="56" t="s">
        <v>48</v>
      </c>
      <c r="E29" s="55" t="s">
        <v>49</v>
      </c>
      <c r="F29" s="57">
        <v>4153</v>
      </c>
      <c r="G29" s="57">
        <v>4118</v>
      </c>
      <c r="H29" s="57">
        <v>4083</v>
      </c>
      <c r="I29" s="57">
        <v>4047</v>
      </c>
      <c r="J29" s="57">
        <v>4012</v>
      </c>
      <c r="K29" s="57">
        <v>1982</v>
      </c>
      <c r="L29" s="57">
        <v>0</v>
      </c>
      <c r="M29" s="57">
        <v>0</v>
      </c>
      <c r="N29" s="58">
        <f t="shared" si="0"/>
        <v>22395</v>
      </c>
      <c r="O29" s="9"/>
      <c r="P29" s="9"/>
      <c r="Q29" s="9"/>
      <c r="R29" s="9"/>
      <c r="S29" s="9"/>
      <c r="T29" s="9"/>
      <c r="U29" s="9"/>
      <c r="V29" s="9"/>
    </row>
    <row r="30" spans="1:22" s="10" customFormat="1" ht="38.25">
      <c r="A30" s="44" t="s">
        <v>9</v>
      </c>
      <c r="B30" s="48" t="s">
        <v>10</v>
      </c>
      <c r="C30" s="55" t="s">
        <v>11</v>
      </c>
      <c r="D30" s="56" t="s">
        <v>50</v>
      </c>
      <c r="E30" s="55" t="s">
        <v>49</v>
      </c>
      <c r="F30" s="57">
        <v>13380</v>
      </c>
      <c r="G30" s="57">
        <v>13276</v>
      </c>
      <c r="H30" s="57">
        <v>13172</v>
      </c>
      <c r="I30" s="57">
        <v>13068</v>
      </c>
      <c r="J30" s="57">
        <v>12964</v>
      </c>
      <c r="K30" s="57">
        <v>12860</v>
      </c>
      <c r="L30" s="57">
        <v>12756</v>
      </c>
      <c r="M30" s="57">
        <v>113070</v>
      </c>
      <c r="N30" s="58">
        <f t="shared" si="0"/>
        <v>204546</v>
      </c>
      <c r="O30" s="9"/>
      <c r="P30" s="9"/>
      <c r="Q30" s="9"/>
      <c r="R30" s="9"/>
      <c r="S30" s="9"/>
      <c r="T30" s="9"/>
      <c r="U30" s="9"/>
      <c r="V30" s="9"/>
    </row>
    <row r="31" spans="1:22" s="10" customFormat="1" ht="63.75">
      <c r="A31" s="44" t="s">
        <v>9</v>
      </c>
      <c r="B31" s="48" t="s">
        <v>10</v>
      </c>
      <c r="C31" s="55" t="s">
        <v>11</v>
      </c>
      <c r="D31" s="56" t="s">
        <v>51</v>
      </c>
      <c r="E31" s="55" t="s">
        <v>52</v>
      </c>
      <c r="F31" s="57">
        <v>15288</v>
      </c>
      <c r="G31" s="57">
        <v>15164</v>
      </c>
      <c r="H31" s="57">
        <v>15040</v>
      </c>
      <c r="I31" s="57">
        <v>14916</v>
      </c>
      <c r="J31" s="57">
        <v>14792</v>
      </c>
      <c r="K31" s="57">
        <v>14668</v>
      </c>
      <c r="L31" s="57">
        <v>14544</v>
      </c>
      <c r="M31" s="57">
        <v>53434</v>
      </c>
      <c r="N31" s="58">
        <f t="shared" si="0"/>
        <v>157846</v>
      </c>
      <c r="O31" s="9"/>
      <c r="P31" s="9"/>
      <c r="Q31" s="9"/>
      <c r="R31" s="9"/>
      <c r="S31" s="9"/>
      <c r="T31" s="9"/>
      <c r="U31" s="9"/>
      <c r="V31" s="9"/>
    </row>
    <row r="32" spans="1:22" s="10" customFormat="1" ht="39" customHeight="1">
      <c r="A32" s="44" t="s">
        <v>9</v>
      </c>
      <c r="B32" s="48" t="s">
        <v>10</v>
      </c>
      <c r="C32" s="55" t="s">
        <v>11</v>
      </c>
      <c r="D32" s="56" t="s">
        <v>53</v>
      </c>
      <c r="E32" s="55" t="s">
        <v>54</v>
      </c>
      <c r="F32" s="57">
        <v>7113</v>
      </c>
      <c r="G32" s="57">
        <v>7053</v>
      </c>
      <c r="H32" s="57">
        <v>6993</v>
      </c>
      <c r="I32" s="57">
        <v>6933</v>
      </c>
      <c r="J32" s="57">
        <v>6872</v>
      </c>
      <c r="K32" s="57">
        <v>5096</v>
      </c>
      <c r="L32" s="57">
        <v>0</v>
      </c>
      <c r="M32" s="57">
        <v>0</v>
      </c>
      <c r="N32" s="58">
        <f t="shared" si="0"/>
        <v>40060</v>
      </c>
      <c r="O32" s="9"/>
      <c r="P32" s="9"/>
      <c r="Q32" s="9"/>
      <c r="R32" s="9"/>
      <c r="S32" s="9"/>
      <c r="T32" s="9"/>
      <c r="U32" s="9"/>
      <c r="V32" s="9"/>
    </row>
    <row r="33" spans="1:36" s="10" customFormat="1" ht="38.25">
      <c r="A33" s="44" t="s">
        <v>9</v>
      </c>
      <c r="B33" s="48" t="s">
        <v>10</v>
      </c>
      <c r="C33" s="55" t="s">
        <v>11</v>
      </c>
      <c r="D33" s="56" t="s">
        <v>55</v>
      </c>
      <c r="E33" s="55" t="s">
        <v>56</v>
      </c>
      <c r="F33" s="57">
        <v>11186</v>
      </c>
      <c r="G33" s="57">
        <v>11099</v>
      </c>
      <c r="H33" s="57">
        <v>11012</v>
      </c>
      <c r="I33" s="57">
        <v>10925</v>
      </c>
      <c r="J33" s="57">
        <v>10838</v>
      </c>
      <c r="K33" s="57">
        <v>10751</v>
      </c>
      <c r="L33" s="57">
        <v>10664</v>
      </c>
      <c r="M33" s="57">
        <v>94527</v>
      </c>
      <c r="N33" s="58">
        <f t="shared" si="0"/>
        <v>171002</v>
      </c>
      <c r="O33" s="9"/>
      <c r="P33" s="9"/>
      <c r="Q33" s="9"/>
      <c r="R33" s="9"/>
      <c r="S33" s="9"/>
      <c r="T33" s="9"/>
      <c r="U33" s="9"/>
      <c r="V33" s="9"/>
    </row>
    <row r="34" spans="1:36" s="10" customFormat="1" ht="102">
      <c r="A34" s="44" t="s">
        <v>9</v>
      </c>
      <c r="B34" s="48" t="s">
        <v>10</v>
      </c>
      <c r="C34" s="55" t="s">
        <v>57</v>
      </c>
      <c r="D34" s="56" t="s">
        <v>88</v>
      </c>
      <c r="E34" s="55" t="s">
        <v>58</v>
      </c>
      <c r="F34" s="57">
        <v>14712</v>
      </c>
      <c r="G34" s="57">
        <v>14630</v>
      </c>
      <c r="H34" s="57">
        <v>14547</v>
      </c>
      <c r="I34" s="57">
        <v>14465</v>
      </c>
      <c r="J34" s="57">
        <v>14382</v>
      </c>
      <c r="K34" s="57">
        <v>14300</v>
      </c>
      <c r="L34" s="57">
        <v>14217</v>
      </c>
      <c r="M34" s="57">
        <v>141569</v>
      </c>
      <c r="N34" s="58">
        <f t="shared" si="0"/>
        <v>242822</v>
      </c>
      <c r="O34" s="9"/>
      <c r="P34" s="9"/>
      <c r="Q34" s="9"/>
      <c r="R34" s="9"/>
      <c r="S34" s="9"/>
      <c r="T34" s="9"/>
      <c r="U34" s="9"/>
      <c r="V34" s="9"/>
    </row>
    <row r="35" spans="1:36" s="10" customFormat="1" ht="52.5" customHeight="1">
      <c r="A35" s="44" t="s">
        <v>9</v>
      </c>
      <c r="B35" s="48" t="s">
        <v>10</v>
      </c>
      <c r="C35" s="55" t="s">
        <v>57</v>
      </c>
      <c r="D35" s="56" t="s">
        <v>59</v>
      </c>
      <c r="E35" s="55" t="s">
        <v>58</v>
      </c>
      <c r="F35" s="57">
        <v>4237</v>
      </c>
      <c r="G35" s="57">
        <v>4212</v>
      </c>
      <c r="H35" s="57">
        <v>4187</v>
      </c>
      <c r="I35" s="57">
        <v>4162</v>
      </c>
      <c r="J35" s="57">
        <v>4137</v>
      </c>
      <c r="K35" s="57">
        <v>4112</v>
      </c>
      <c r="L35" s="57">
        <v>4087</v>
      </c>
      <c r="M35" s="57">
        <v>5073</v>
      </c>
      <c r="N35" s="58">
        <f t="shared" si="0"/>
        <v>34207</v>
      </c>
      <c r="O35" s="9"/>
      <c r="P35" s="9"/>
      <c r="Q35" s="9"/>
      <c r="R35" s="9"/>
      <c r="S35" s="9"/>
      <c r="T35" s="9"/>
      <c r="U35" s="9"/>
      <c r="V35" s="9"/>
    </row>
    <row r="36" spans="1:36" s="10" customFormat="1" ht="25.5">
      <c r="A36" s="44" t="s">
        <v>9</v>
      </c>
      <c r="B36" s="48" t="s">
        <v>10</v>
      </c>
      <c r="C36" s="55" t="s">
        <v>57</v>
      </c>
      <c r="D36" s="56" t="s">
        <v>60</v>
      </c>
      <c r="E36" s="55" t="s">
        <v>61</v>
      </c>
      <c r="F36" s="57">
        <v>6141</v>
      </c>
      <c r="G36" s="57">
        <v>6107</v>
      </c>
      <c r="H36" s="57">
        <v>6072</v>
      </c>
      <c r="I36" s="57">
        <v>6038</v>
      </c>
      <c r="J36" s="57">
        <v>6004</v>
      </c>
      <c r="K36" s="57">
        <v>5969</v>
      </c>
      <c r="L36" s="57">
        <v>5935</v>
      </c>
      <c r="M36" s="57">
        <v>61628</v>
      </c>
      <c r="N36" s="58">
        <f t="shared" si="0"/>
        <v>103894</v>
      </c>
      <c r="O36" s="9"/>
      <c r="P36" s="9"/>
      <c r="Q36" s="9"/>
      <c r="R36" s="9"/>
      <c r="S36" s="9"/>
      <c r="T36" s="9"/>
      <c r="U36" s="9"/>
      <c r="V36" s="9"/>
    </row>
    <row r="37" spans="1:36" s="10" customFormat="1" ht="51">
      <c r="A37" s="44" t="s">
        <v>9</v>
      </c>
      <c r="B37" s="48" t="s">
        <v>10</v>
      </c>
      <c r="C37" s="55" t="s">
        <v>57</v>
      </c>
      <c r="D37" s="56" t="s">
        <v>62</v>
      </c>
      <c r="E37" s="55" t="s">
        <v>63</v>
      </c>
      <c r="F37" s="57">
        <v>23987</v>
      </c>
      <c r="G37" s="57">
        <v>23889</v>
      </c>
      <c r="H37" s="57">
        <v>23792</v>
      </c>
      <c r="I37" s="57">
        <v>23695</v>
      </c>
      <c r="J37" s="57">
        <v>23597</v>
      </c>
      <c r="K37" s="57">
        <v>5884</v>
      </c>
      <c r="L37" s="57">
        <v>0</v>
      </c>
      <c r="M37" s="57">
        <v>0</v>
      </c>
      <c r="N37" s="58">
        <f t="shared" si="0"/>
        <v>124844</v>
      </c>
      <c r="O37" s="9"/>
      <c r="P37" s="9"/>
      <c r="Q37" s="9"/>
      <c r="R37" s="9"/>
      <c r="S37" s="9"/>
      <c r="T37" s="9"/>
      <c r="U37" s="9"/>
      <c r="V37" s="9"/>
    </row>
    <row r="38" spans="1:36" s="10" customFormat="1" ht="25.5">
      <c r="A38" s="44" t="s">
        <v>9</v>
      </c>
      <c r="B38" s="48" t="s">
        <v>10</v>
      </c>
      <c r="C38" s="55" t="s">
        <v>57</v>
      </c>
      <c r="D38" s="56" t="s">
        <v>64</v>
      </c>
      <c r="E38" s="55" t="s">
        <v>65</v>
      </c>
      <c r="F38" s="57">
        <v>3407</v>
      </c>
      <c r="G38" s="57">
        <v>3387</v>
      </c>
      <c r="H38" s="57">
        <v>3367</v>
      </c>
      <c r="I38" s="57">
        <v>3347</v>
      </c>
      <c r="J38" s="57">
        <v>3327</v>
      </c>
      <c r="K38" s="57">
        <v>3307</v>
      </c>
      <c r="L38" s="57">
        <v>3287</v>
      </c>
      <c r="M38" s="57">
        <v>4892</v>
      </c>
      <c r="N38" s="58">
        <f t="shared" si="0"/>
        <v>28321</v>
      </c>
      <c r="O38" s="9"/>
      <c r="P38" s="9"/>
      <c r="Q38" s="9"/>
      <c r="R38" s="9"/>
      <c r="S38" s="9"/>
      <c r="T38" s="9"/>
      <c r="U38" s="9"/>
      <c r="V38" s="9"/>
    </row>
    <row r="39" spans="1:36" s="10" customFormat="1" ht="38.25">
      <c r="A39" s="44" t="s">
        <v>9</v>
      </c>
      <c r="B39" s="48" t="s">
        <v>10</v>
      </c>
      <c r="C39" s="55" t="s">
        <v>57</v>
      </c>
      <c r="D39" s="56" t="s">
        <v>66</v>
      </c>
      <c r="E39" s="55" t="s">
        <v>67</v>
      </c>
      <c r="F39" s="57">
        <v>5277</v>
      </c>
      <c r="G39" s="57">
        <v>5248</v>
      </c>
      <c r="H39" s="57">
        <v>5218</v>
      </c>
      <c r="I39" s="57">
        <v>5189</v>
      </c>
      <c r="J39" s="57">
        <v>5159</v>
      </c>
      <c r="K39" s="57">
        <v>5130</v>
      </c>
      <c r="L39" s="57">
        <v>5101</v>
      </c>
      <c r="M39" s="57">
        <v>49389</v>
      </c>
      <c r="N39" s="58">
        <f t="shared" si="0"/>
        <v>85711</v>
      </c>
      <c r="O39" s="9"/>
      <c r="P39" s="9"/>
      <c r="Q39" s="9"/>
      <c r="R39" s="9"/>
      <c r="S39" s="9"/>
      <c r="T39" s="9"/>
      <c r="U39" s="9"/>
      <c r="V39" s="9"/>
    </row>
    <row r="40" spans="1:36" s="10" customFormat="1" ht="27.75" customHeight="1">
      <c r="A40" s="44" t="s">
        <v>9</v>
      </c>
      <c r="B40" s="48" t="s">
        <v>10</v>
      </c>
      <c r="C40" s="55" t="s">
        <v>57</v>
      </c>
      <c r="D40" s="56" t="s">
        <v>68</v>
      </c>
      <c r="E40" s="55" t="s">
        <v>67</v>
      </c>
      <c r="F40" s="57">
        <v>3714</v>
      </c>
      <c r="G40" s="57">
        <v>3692</v>
      </c>
      <c r="H40" s="57">
        <v>3670</v>
      </c>
      <c r="I40" s="57">
        <v>3648</v>
      </c>
      <c r="J40" s="57">
        <v>3626</v>
      </c>
      <c r="K40" s="57">
        <v>3605</v>
      </c>
      <c r="L40" s="57">
        <v>3583</v>
      </c>
      <c r="M40" s="57">
        <v>5333</v>
      </c>
      <c r="N40" s="58">
        <f t="shared" si="0"/>
        <v>30871</v>
      </c>
      <c r="O40" s="9"/>
      <c r="P40" s="9"/>
      <c r="Q40" s="9"/>
      <c r="R40" s="9"/>
      <c r="S40" s="9"/>
      <c r="T40" s="9"/>
      <c r="U40" s="9"/>
      <c r="V40" s="9"/>
    </row>
    <row r="41" spans="1:36" s="10" customFormat="1" ht="51.75" customHeight="1">
      <c r="A41" s="44" t="s">
        <v>9</v>
      </c>
      <c r="B41" s="48" t="s">
        <v>10</v>
      </c>
      <c r="C41" s="55" t="s">
        <v>57</v>
      </c>
      <c r="D41" s="59" t="s">
        <v>82</v>
      </c>
      <c r="E41" s="55" t="s">
        <v>81</v>
      </c>
      <c r="F41" s="57">
        <v>5462</v>
      </c>
      <c r="G41" s="57">
        <v>7030</v>
      </c>
      <c r="H41" s="57">
        <v>6991</v>
      </c>
      <c r="I41" s="57">
        <v>6952</v>
      </c>
      <c r="J41" s="57">
        <v>6913</v>
      </c>
      <c r="K41" s="57">
        <v>6873</v>
      </c>
      <c r="L41" s="57">
        <v>6834</v>
      </c>
      <c r="M41" s="57">
        <v>82122</v>
      </c>
      <c r="N41" s="58">
        <f t="shared" si="0"/>
        <v>129177</v>
      </c>
      <c r="O41" s="9"/>
      <c r="P41" s="9"/>
      <c r="Q41" s="9"/>
      <c r="R41" s="9"/>
      <c r="S41" s="9"/>
      <c r="T41" s="9"/>
      <c r="U41" s="9"/>
      <c r="V41" s="9"/>
    </row>
    <row r="42" spans="1:36" s="10" customFormat="1" ht="27" customHeight="1">
      <c r="A42" s="44" t="s">
        <v>9</v>
      </c>
      <c r="B42" s="48" t="s">
        <v>10</v>
      </c>
      <c r="C42" s="55" t="s">
        <v>57</v>
      </c>
      <c r="D42" s="56" t="s">
        <v>83</v>
      </c>
      <c r="E42" s="55" t="s">
        <v>81</v>
      </c>
      <c r="F42" s="57">
        <v>8037</v>
      </c>
      <c r="G42" s="57">
        <v>10309</v>
      </c>
      <c r="H42" s="57">
        <v>10252</v>
      </c>
      <c r="I42" s="57">
        <v>10195</v>
      </c>
      <c r="J42" s="57">
        <v>10137</v>
      </c>
      <c r="K42" s="57">
        <v>10080</v>
      </c>
      <c r="L42" s="57">
        <v>10022</v>
      </c>
      <c r="M42" s="57">
        <v>120429</v>
      </c>
      <c r="N42" s="58">
        <f t="shared" si="0"/>
        <v>189461</v>
      </c>
      <c r="O42" s="9"/>
      <c r="P42" s="9"/>
      <c r="Q42" s="9"/>
      <c r="R42" s="9"/>
      <c r="S42" s="9"/>
      <c r="T42" s="9"/>
      <c r="U42" s="9"/>
      <c r="V42" s="9"/>
      <c r="AJ42" s="35"/>
    </row>
    <row r="43" spans="1:36" s="10" customFormat="1" ht="49.5" customHeight="1">
      <c r="A43" s="44" t="s">
        <v>9</v>
      </c>
      <c r="B43" s="48" t="s">
        <v>10</v>
      </c>
      <c r="C43" s="55" t="s">
        <v>57</v>
      </c>
      <c r="D43" s="59" t="s">
        <v>94</v>
      </c>
      <c r="E43" s="55" t="s">
        <v>93</v>
      </c>
      <c r="F43" s="57">
        <v>442</v>
      </c>
      <c r="G43" s="57">
        <v>23635</v>
      </c>
      <c r="H43" s="57">
        <v>23493</v>
      </c>
      <c r="I43" s="57">
        <v>23352</v>
      </c>
      <c r="J43" s="57">
        <v>23210</v>
      </c>
      <c r="K43" s="57">
        <v>23069</v>
      </c>
      <c r="L43" s="57">
        <v>22928</v>
      </c>
      <c r="M43" s="57">
        <v>5710</v>
      </c>
      <c r="N43" s="58">
        <f t="shared" si="0"/>
        <v>145839</v>
      </c>
      <c r="O43" s="9"/>
      <c r="P43" s="9"/>
      <c r="Q43" s="9"/>
      <c r="R43" s="9"/>
      <c r="S43" s="9"/>
      <c r="T43" s="9"/>
      <c r="U43" s="9"/>
      <c r="V43" s="9"/>
      <c r="AJ43" s="35"/>
    </row>
    <row r="44" spans="1:36" s="10" customFormat="1" ht="45.75" customHeight="1">
      <c r="A44" s="44" t="s">
        <v>9</v>
      </c>
      <c r="B44" s="48" t="s">
        <v>10</v>
      </c>
      <c r="C44" s="55" t="s">
        <v>57</v>
      </c>
      <c r="D44" s="60" t="s">
        <v>89</v>
      </c>
      <c r="E44" s="61" t="s">
        <v>93</v>
      </c>
      <c r="F44" s="60"/>
      <c r="G44" s="60">
        <v>10659</v>
      </c>
      <c r="H44" s="60">
        <v>10595</v>
      </c>
      <c r="I44" s="60">
        <v>10531</v>
      </c>
      <c r="J44" s="60">
        <v>10468</v>
      </c>
      <c r="K44" s="60">
        <v>10404</v>
      </c>
      <c r="L44" s="57">
        <v>10340</v>
      </c>
      <c r="M44" s="57"/>
      <c r="N44" s="58">
        <f t="shared" si="0"/>
        <v>62997</v>
      </c>
      <c r="O44" s="9"/>
      <c r="P44" s="9"/>
      <c r="Q44" s="9"/>
      <c r="R44" s="9"/>
      <c r="S44" s="9"/>
      <c r="T44" s="9"/>
      <c r="U44" s="9"/>
      <c r="V44" s="9"/>
      <c r="AJ44" s="35"/>
    </row>
    <row r="45" spans="1:36" s="10" customFormat="1" ht="39.75" customHeight="1">
      <c r="A45" s="44" t="s">
        <v>9</v>
      </c>
      <c r="B45" s="48" t="s">
        <v>10</v>
      </c>
      <c r="C45" s="55" t="s">
        <v>57</v>
      </c>
      <c r="D45" s="62" t="s">
        <v>90</v>
      </c>
      <c r="E45" s="61" t="s">
        <v>95</v>
      </c>
      <c r="F45" s="60">
        <v>101</v>
      </c>
      <c r="G45" s="60">
        <v>3587</v>
      </c>
      <c r="H45" s="60">
        <v>3588</v>
      </c>
      <c r="I45" s="60">
        <v>3567</v>
      </c>
      <c r="J45" s="60">
        <v>3546</v>
      </c>
      <c r="K45" s="60">
        <v>3525</v>
      </c>
      <c r="L45" s="57">
        <v>3503</v>
      </c>
      <c r="M45" s="57">
        <v>12095</v>
      </c>
      <c r="N45" s="58">
        <f t="shared" si="0"/>
        <v>33512</v>
      </c>
      <c r="O45" s="9"/>
      <c r="P45" s="9"/>
      <c r="Q45" s="9"/>
      <c r="R45" s="9"/>
      <c r="S45" s="9"/>
      <c r="T45" s="9"/>
      <c r="U45" s="9"/>
      <c r="V45" s="9"/>
      <c r="AJ45" s="35"/>
    </row>
    <row r="46" spans="1:36" s="10" customFormat="1" ht="28.5" customHeight="1">
      <c r="A46" s="44" t="s">
        <v>9</v>
      </c>
      <c r="B46" s="48" t="s">
        <v>10</v>
      </c>
      <c r="C46" s="55" t="s">
        <v>57</v>
      </c>
      <c r="D46" s="62" t="s">
        <v>91</v>
      </c>
      <c r="E46" s="61" t="s">
        <v>95</v>
      </c>
      <c r="F46" s="60">
        <v>101</v>
      </c>
      <c r="G46" s="60">
        <v>5215</v>
      </c>
      <c r="H46" s="60">
        <v>5192</v>
      </c>
      <c r="I46" s="60">
        <v>5161</v>
      </c>
      <c r="J46" s="60">
        <v>5129</v>
      </c>
      <c r="K46" s="60">
        <v>5098</v>
      </c>
      <c r="L46" s="57">
        <v>5067</v>
      </c>
      <c r="M46" s="57">
        <v>2522</v>
      </c>
      <c r="N46" s="58">
        <f t="shared" si="0"/>
        <v>33485</v>
      </c>
      <c r="O46" s="9"/>
      <c r="P46" s="9"/>
      <c r="Q46" s="9"/>
      <c r="R46" s="9"/>
      <c r="S46" s="9"/>
      <c r="T46" s="9"/>
      <c r="U46" s="9"/>
      <c r="V46" s="9"/>
      <c r="AJ46" s="35"/>
    </row>
    <row r="47" spans="1:36" s="10" customFormat="1" ht="54.75" customHeight="1">
      <c r="A47" s="44" t="s">
        <v>9</v>
      </c>
      <c r="B47" s="48" t="s">
        <v>10</v>
      </c>
      <c r="C47" s="55" t="s">
        <v>57</v>
      </c>
      <c r="D47" s="59" t="s">
        <v>92</v>
      </c>
      <c r="E47" s="61" t="s">
        <v>95</v>
      </c>
      <c r="F47" s="60">
        <v>292</v>
      </c>
      <c r="G47" s="60">
        <v>21490</v>
      </c>
      <c r="H47" s="60">
        <v>21362</v>
      </c>
      <c r="I47" s="60">
        <v>21232</v>
      </c>
      <c r="J47" s="60">
        <v>21102</v>
      </c>
      <c r="K47" s="60">
        <v>10502</v>
      </c>
      <c r="L47" s="57">
        <v>0</v>
      </c>
      <c r="M47" s="57">
        <v>0</v>
      </c>
      <c r="N47" s="58">
        <f t="shared" si="0"/>
        <v>95980</v>
      </c>
      <c r="O47" s="9"/>
      <c r="P47" s="9"/>
      <c r="Q47" s="9"/>
      <c r="R47" s="9"/>
      <c r="S47" s="9"/>
      <c r="T47" s="9"/>
      <c r="U47" s="9"/>
      <c r="V47" s="9"/>
      <c r="AJ47" s="35"/>
    </row>
    <row r="48" spans="1:36" s="10" customFormat="1" ht="54.75" customHeight="1">
      <c r="A48" s="44" t="s">
        <v>9</v>
      </c>
      <c r="B48" s="68" t="s">
        <v>10</v>
      </c>
      <c r="C48" s="44" t="s">
        <v>57</v>
      </c>
      <c r="D48" s="68" t="s">
        <v>98</v>
      </c>
      <c r="E48" s="44" t="s">
        <v>99</v>
      </c>
      <c r="F48" s="69">
        <v>632</v>
      </c>
      <c r="G48" s="69">
        <v>9181</v>
      </c>
      <c r="H48" s="69">
        <v>11773</v>
      </c>
      <c r="I48" s="69">
        <v>11708</v>
      </c>
      <c r="J48" s="69">
        <v>11642</v>
      </c>
      <c r="K48" s="69">
        <v>11577</v>
      </c>
      <c r="L48" s="69">
        <v>11511</v>
      </c>
      <c r="M48" s="69">
        <v>148974</v>
      </c>
      <c r="N48" s="70">
        <f t="shared" ref="N48" si="1">SUM(F48:M48)</f>
        <v>216998</v>
      </c>
      <c r="O48" s="9"/>
      <c r="P48" s="9"/>
      <c r="Q48" s="9"/>
      <c r="R48" s="9"/>
      <c r="S48" s="9"/>
      <c r="T48" s="9"/>
      <c r="U48" s="9"/>
      <c r="V48" s="9"/>
      <c r="AJ48" s="35"/>
    </row>
    <row r="49" spans="1:36" s="10" customFormat="1" ht="31.5" customHeight="1">
      <c r="A49" s="71" t="s">
        <v>9</v>
      </c>
      <c r="B49" s="48" t="s">
        <v>10</v>
      </c>
      <c r="C49" s="55" t="s">
        <v>57</v>
      </c>
      <c r="D49" s="59" t="s">
        <v>96</v>
      </c>
      <c r="E49" s="61" t="s">
        <v>101</v>
      </c>
      <c r="F49" s="60">
        <v>182</v>
      </c>
      <c r="G49" s="60">
        <v>4911</v>
      </c>
      <c r="H49" s="60">
        <v>9055</v>
      </c>
      <c r="I49" s="60">
        <v>9003</v>
      </c>
      <c r="J49" s="60">
        <v>8952</v>
      </c>
      <c r="K49" s="60">
        <v>8900</v>
      </c>
      <c r="L49" s="57">
        <v>8848</v>
      </c>
      <c r="M49" s="57">
        <v>73109</v>
      </c>
      <c r="N49" s="58">
        <f t="shared" si="0"/>
        <v>122960</v>
      </c>
      <c r="O49" s="9"/>
      <c r="P49" s="9"/>
      <c r="Q49" s="9"/>
      <c r="R49" s="9"/>
      <c r="S49" s="9"/>
      <c r="T49" s="9"/>
      <c r="U49" s="9"/>
      <c r="V49" s="9"/>
      <c r="AJ49" s="35"/>
    </row>
    <row r="50" spans="1:36" s="10" customFormat="1" ht="30" customHeight="1">
      <c r="A50" s="71" t="s">
        <v>9</v>
      </c>
      <c r="B50" s="48" t="s">
        <v>10</v>
      </c>
      <c r="C50" s="55" t="s">
        <v>57</v>
      </c>
      <c r="D50" s="59" t="s">
        <v>97</v>
      </c>
      <c r="E50" s="61" t="s">
        <v>101</v>
      </c>
      <c r="F50" s="60">
        <v>89</v>
      </c>
      <c r="G50" s="60">
        <v>2415</v>
      </c>
      <c r="H50" s="60">
        <v>4453</v>
      </c>
      <c r="I50" s="60">
        <v>4427</v>
      </c>
      <c r="J50" s="60">
        <v>4402</v>
      </c>
      <c r="K50" s="60">
        <v>4376</v>
      </c>
      <c r="L50" s="57">
        <v>4351</v>
      </c>
      <c r="M50" s="57">
        <v>35951</v>
      </c>
      <c r="N50" s="58">
        <f t="shared" si="0"/>
        <v>60464</v>
      </c>
      <c r="O50" s="9"/>
      <c r="P50" s="9"/>
      <c r="Q50" s="9"/>
      <c r="R50" s="9"/>
      <c r="S50" s="9"/>
      <c r="T50" s="9"/>
      <c r="U50" s="9"/>
      <c r="V50" s="9"/>
      <c r="AJ50" s="35"/>
    </row>
    <row r="51" spans="1:36" s="10" customFormat="1" ht="33" customHeight="1">
      <c r="A51" s="45" t="s">
        <v>9</v>
      </c>
      <c r="B51" s="72" t="s">
        <v>10</v>
      </c>
      <c r="C51" s="73" t="s">
        <v>57</v>
      </c>
      <c r="D51" s="74" t="s">
        <v>100</v>
      </c>
      <c r="E51" s="73" t="s">
        <v>84</v>
      </c>
      <c r="F51" s="75">
        <v>108</v>
      </c>
      <c r="G51" s="75">
        <v>2262</v>
      </c>
      <c r="H51" s="75">
        <v>4075</v>
      </c>
      <c r="I51" s="75">
        <v>4052</v>
      </c>
      <c r="J51" s="75">
        <v>4029</v>
      </c>
      <c r="K51" s="75">
        <v>4007</v>
      </c>
      <c r="L51" s="75">
        <v>3984</v>
      </c>
      <c r="M51" s="75">
        <v>51561</v>
      </c>
      <c r="N51" s="76">
        <f t="shared" si="0"/>
        <v>74078</v>
      </c>
      <c r="O51" s="9"/>
      <c r="P51" s="9"/>
      <c r="Q51" s="9"/>
      <c r="R51" s="9"/>
      <c r="S51" s="9"/>
      <c r="T51" s="9"/>
      <c r="U51" s="9"/>
      <c r="V51" s="9"/>
      <c r="AJ51" s="35"/>
    </row>
    <row r="52" spans="1:36">
      <c r="A52" s="46"/>
      <c r="B52" s="49" t="s">
        <v>69</v>
      </c>
      <c r="C52" s="63" t="s">
        <v>0</v>
      </c>
      <c r="D52" s="63" t="s">
        <v>0</v>
      </c>
      <c r="E52" s="63" t="s">
        <v>0</v>
      </c>
      <c r="F52" s="58">
        <f t="shared" ref="F52:M52" si="2">SUM(F8:F51)</f>
        <v>269941</v>
      </c>
      <c r="G52" s="58">
        <f t="shared" si="2"/>
        <v>347470</v>
      </c>
      <c r="H52" s="58">
        <f t="shared" si="2"/>
        <v>349911</v>
      </c>
      <c r="I52" s="58">
        <f t="shared" si="2"/>
        <v>347720</v>
      </c>
      <c r="J52" s="58">
        <f t="shared" si="2"/>
        <v>342999</v>
      </c>
      <c r="K52" s="58">
        <f t="shared" si="2"/>
        <v>297402</v>
      </c>
      <c r="L52" s="58">
        <f t="shared" si="2"/>
        <v>268164</v>
      </c>
      <c r="M52" s="58">
        <f t="shared" si="2"/>
        <v>1726810</v>
      </c>
      <c r="N52" s="58">
        <f t="shared" si="0"/>
        <v>3950417</v>
      </c>
      <c r="O52" s="12"/>
      <c r="P52" s="12"/>
      <c r="Q52" s="12"/>
      <c r="R52" s="12"/>
      <c r="S52" s="13"/>
      <c r="T52" s="12"/>
      <c r="U52" s="12"/>
      <c r="V52" s="13"/>
    </row>
    <row r="53" spans="1:36" s="16" customFormat="1">
      <c r="A53" s="47"/>
      <c r="B53" s="50"/>
      <c r="C53" s="64"/>
      <c r="D53" s="64"/>
      <c r="E53" s="64"/>
      <c r="F53" s="65"/>
      <c r="G53" s="65"/>
      <c r="H53" s="65"/>
      <c r="I53" s="65"/>
      <c r="J53" s="65"/>
      <c r="K53" s="65"/>
      <c r="L53" s="65"/>
      <c r="M53" s="65"/>
      <c r="N53" s="66"/>
      <c r="O53" s="14"/>
      <c r="P53" s="14"/>
      <c r="Q53" s="14"/>
      <c r="R53" s="14"/>
      <c r="S53" s="15"/>
      <c r="T53" s="14"/>
      <c r="U53" s="14"/>
      <c r="V53" s="15"/>
    </row>
    <row r="54" spans="1:36" s="16" customFormat="1" ht="38.25">
      <c r="A54" s="46" t="s">
        <v>70</v>
      </c>
      <c r="B54" s="51" t="s">
        <v>71</v>
      </c>
      <c r="C54" s="63" t="s">
        <v>72</v>
      </c>
      <c r="D54" s="67" t="s">
        <v>73</v>
      </c>
      <c r="E54" s="63" t="s">
        <v>74</v>
      </c>
      <c r="F54" s="57">
        <v>4209</v>
      </c>
      <c r="G54" s="57">
        <v>4209</v>
      </c>
      <c r="H54" s="57">
        <v>4209</v>
      </c>
      <c r="I54" s="57">
        <v>4209</v>
      </c>
      <c r="J54" s="57">
        <v>4209</v>
      </c>
      <c r="K54" s="57">
        <v>2130</v>
      </c>
      <c r="L54" s="57">
        <v>0</v>
      </c>
      <c r="M54" s="57">
        <v>0</v>
      </c>
      <c r="N54" s="58">
        <f t="shared" si="0"/>
        <v>23175</v>
      </c>
      <c r="O54" s="14"/>
      <c r="P54" s="14"/>
      <c r="Q54" s="14"/>
      <c r="R54" s="14"/>
      <c r="S54" s="15"/>
      <c r="T54" s="14"/>
      <c r="U54" s="14"/>
      <c r="V54" s="15"/>
    </row>
    <row r="55" spans="1:36" s="16" customFormat="1" ht="38.25">
      <c r="A55" s="46" t="s">
        <v>70</v>
      </c>
      <c r="B55" s="51" t="s">
        <v>75</v>
      </c>
      <c r="C55" s="63" t="s">
        <v>11</v>
      </c>
      <c r="D55" s="67" t="s">
        <v>73</v>
      </c>
      <c r="E55" s="63" t="s">
        <v>74</v>
      </c>
      <c r="F55" s="57">
        <v>6236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8">
        <f t="shared" si="0"/>
        <v>6236</v>
      </c>
      <c r="O55" s="14"/>
      <c r="P55" s="14"/>
      <c r="Q55" s="14"/>
      <c r="R55" s="14"/>
      <c r="S55" s="15"/>
      <c r="T55" s="14"/>
      <c r="U55" s="14"/>
      <c r="V55" s="15"/>
    </row>
    <row r="56" spans="1:36" s="16" customFormat="1" ht="68.25" customHeight="1">
      <c r="A56" s="46" t="s">
        <v>70</v>
      </c>
      <c r="B56" s="51" t="s">
        <v>10</v>
      </c>
      <c r="C56" s="63" t="s">
        <v>11</v>
      </c>
      <c r="D56" s="67" t="s">
        <v>76</v>
      </c>
      <c r="E56" s="63" t="s">
        <v>77</v>
      </c>
      <c r="F56" s="57">
        <v>8847</v>
      </c>
      <c r="G56" s="57">
        <v>8847</v>
      </c>
      <c r="H56" s="57">
        <v>8847</v>
      </c>
      <c r="I56" s="57">
        <v>8847</v>
      </c>
      <c r="J56" s="57">
        <v>8847</v>
      </c>
      <c r="K56" s="57">
        <v>8847</v>
      </c>
      <c r="L56" s="57">
        <v>8847</v>
      </c>
      <c r="M56" s="57">
        <v>8849</v>
      </c>
      <c r="N56" s="58">
        <f t="shared" si="0"/>
        <v>70778</v>
      </c>
      <c r="O56" s="14"/>
      <c r="P56" s="14"/>
      <c r="Q56" s="14"/>
      <c r="R56" s="14"/>
      <c r="S56" s="15"/>
      <c r="T56" s="14"/>
      <c r="U56" s="14"/>
      <c r="V56" s="15"/>
    </row>
    <row r="57" spans="1:36">
      <c r="A57" s="46"/>
      <c r="B57" s="52" t="s">
        <v>69</v>
      </c>
      <c r="C57" s="63" t="s">
        <v>0</v>
      </c>
      <c r="D57" s="63" t="s">
        <v>0</v>
      </c>
      <c r="E57" s="63" t="s">
        <v>0</v>
      </c>
      <c r="F57" s="58">
        <f t="shared" ref="F57:N57" si="3">SUM(F54:F56)</f>
        <v>19292</v>
      </c>
      <c r="G57" s="58">
        <f t="shared" si="3"/>
        <v>13056</v>
      </c>
      <c r="H57" s="58">
        <f t="shared" si="3"/>
        <v>13056</v>
      </c>
      <c r="I57" s="58">
        <f t="shared" si="3"/>
        <v>13056</v>
      </c>
      <c r="J57" s="58">
        <f t="shared" si="3"/>
        <v>13056</v>
      </c>
      <c r="K57" s="58">
        <f t="shared" si="3"/>
        <v>10977</v>
      </c>
      <c r="L57" s="58">
        <f t="shared" si="3"/>
        <v>8847</v>
      </c>
      <c r="M57" s="58">
        <f t="shared" si="3"/>
        <v>8849</v>
      </c>
      <c r="N57" s="58">
        <f t="shared" si="3"/>
        <v>100189</v>
      </c>
    </row>
    <row r="58" spans="1:36" ht="25.5" hidden="1">
      <c r="A58" s="18"/>
      <c r="B58" s="40" t="s">
        <v>78</v>
      </c>
      <c r="C58" s="41" t="s">
        <v>0</v>
      </c>
      <c r="D58" s="41" t="s">
        <v>0</v>
      </c>
      <c r="E58" s="41" t="s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/>
      <c r="L58" s="42"/>
      <c r="M58" s="42">
        <v>0</v>
      </c>
      <c r="N58" s="43">
        <v>0</v>
      </c>
    </row>
    <row r="59" spans="1:36">
      <c r="A59" s="18"/>
      <c r="B59" s="20"/>
      <c r="C59" s="20"/>
      <c r="D59" s="20"/>
      <c r="E59" s="20"/>
      <c r="F59" s="17"/>
      <c r="G59" s="17"/>
      <c r="H59" s="17"/>
      <c r="I59" s="17"/>
      <c r="J59" s="17"/>
      <c r="K59" s="17"/>
      <c r="L59" s="17"/>
      <c r="M59" s="17"/>
      <c r="N59" s="21"/>
    </row>
    <row r="60" spans="1:36">
      <c r="A60" s="18"/>
      <c r="B60" s="19" t="s">
        <v>79</v>
      </c>
      <c r="C60" s="22"/>
      <c r="D60" s="22"/>
      <c r="E60" s="23"/>
      <c r="F60" s="11">
        <f t="shared" ref="F60:N60" si="4">F52+F57</f>
        <v>289233</v>
      </c>
      <c r="G60" s="11">
        <f t="shared" si="4"/>
        <v>360526</v>
      </c>
      <c r="H60" s="11">
        <f t="shared" si="4"/>
        <v>362967</v>
      </c>
      <c r="I60" s="11">
        <f t="shared" si="4"/>
        <v>360776</v>
      </c>
      <c r="J60" s="11">
        <f t="shared" si="4"/>
        <v>356055</v>
      </c>
      <c r="K60" s="11">
        <f t="shared" si="4"/>
        <v>308379</v>
      </c>
      <c r="L60" s="11">
        <f t="shared" si="4"/>
        <v>277011</v>
      </c>
      <c r="M60" s="11">
        <f t="shared" si="4"/>
        <v>1735659</v>
      </c>
      <c r="N60" s="11">
        <f t="shared" si="4"/>
        <v>4050606</v>
      </c>
    </row>
    <row r="61" spans="1:36">
      <c r="A61" s="18"/>
      <c r="B61" s="24"/>
      <c r="C61" s="24"/>
      <c r="D61" s="24"/>
      <c r="E61" s="24"/>
      <c r="F61" s="17"/>
      <c r="G61" s="17"/>
      <c r="H61" s="17"/>
      <c r="I61" s="17"/>
      <c r="J61" s="17"/>
      <c r="K61" s="17"/>
      <c r="L61" s="17"/>
      <c r="M61" s="17"/>
      <c r="N61" s="21"/>
    </row>
    <row r="62" spans="1:36" ht="18.75" customHeight="1">
      <c r="A62" s="18"/>
      <c r="B62" s="81" t="s">
        <v>80</v>
      </c>
      <c r="C62" s="81"/>
      <c r="D62" s="81"/>
      <c r="E62" s="81"/>
      <c r="F62" s="37">
        <f>F60/N64*100</f>
        <v>6.4467991349079528</v>
      </c>
      <c r="G62" s="37">
        <f>G60/N64*100</f>
        <v>8.0358697137319197</v>
      </c>
      <c r="H62" s="37">
        <f>H60/N64*100</f>
        <v>8.0902778783891716</v>
      </c>
      <c r="I62" s="37">
        <f>I60/N64*100</f>
        <v>8.0414420370274193</v>
      </c>
      <c r="J62" s="37">
        <f>J60/N64*100</f>
        <v>7.9362142839152217</v>
      </c>
      <c r="K62" s="37">
        <f>K60/N64*100</f>
        <v>6.8735499421704285</v>
      </c>
      <c r="L62" s="37">
        <f>L60/N64*100</f>
        <v>6.1743793936376106</v>
      </c>
      <c r="M62" s="38" t="s">
        <v>0</v>
      </c>
      <c r="N62" s="38" t="s">
        <v>0</v>
      </c>
    </row>
    <row r="63" spans="1:36">
      <c r="A63" s="25"/>
      <c r="B63" s="26"/>
      <c r="C63" s="27"/>
      <c r="D63" s="27"/>
      <c r="E63" s="27"/>
      <c r="F63" s="28"/>
      <c r="G63" s="28"/>
      <c r="H63" s="28"/>
      <c r="I63" s="28"/>
      <c r="J63" s="28"/>
      <c r="K63" s="28"/>
      <c r="L63" s="28"/>
      <c r="M63" s="28"/>
      <c r="N63" s="29"/>
    </row>
    <row r="64" spans="1:36" ht="22.5" customHeight="1">
      <c r="A64" s="25"/>
      <c r="B64" s="36" t="s">
        <v>85</v>
      </c>
      <c r="C64"/>
      <c r="D64"/>
      <c r="E64" s="36" t="s">
        <v>86</v>
      </c>
      <c r="F64" s="30"/>
      <c r="G64" s="30"/>
      <c r="H64" s="30"/>
      <c r="I64" s="30"/>
      <c r="J64" s="30"/>
      <c r="K64" s="30"/>
      <c r="L64" s="30"/>
      <c r="M64" s="31"/>
      <c r="N64" s="77">
        <v>4486459</v>
      </c>
    </row>
    <row r="65" spans="1:5">
      <c r="A65" s="32"/>
      <c r="B65" s="33"/>
      <c r="C65" s="33"/>
      <c r="D65" s="33"/>
      <c r="E65" s="33"/>
    </row>
    <row r="66" spans="1:5">
      <c r="B66" s="34"/>
      <c r="C66" s="34"/>
    </row>
  </sheetData>
  <sheetProtection selectLockedCells="1" selectUnlockedCells="1"/>
  <mergeCells count="8">
    <mergeCell ref="F6:N6"/>
    <mergeCell ref="A5:M5"/>
    <mergeCell ref="B62:E62"/>
    <mergeCell ref="A6:A7"/>
    <mergeCell ref="B6:B7"/>
    <mergeCell ref="C6:C7"/>
    <mergeCell ref="D6:D7"/>
    <mergeCell ref="E6:E7"/>
  </mergeCells>
  <pageMargins left="0.78749999999999998" right="0.78749999999999998" top="1.1812499999999999" bottom="0.78749999999999998" header="0.51180555555555551" footer="0.27569444444444446"/>
  <pageSetup paperSize="9" scale="67" fitToHeight="0" orientation="landscape" useFirstPageNumber="1" horizontalDpi="300" verticalDpi="300" r:id="rId1"/>
  <headerFooter alignWithMargins="0">
    <oddFooter>&amp;L&amp;"Times New Roman,Regular"4-SAI; Pārskats par saistību apmēru&amp;R&amp;"Times New Roman,Regular"&amp;P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HeadingPairs>
  <TitlesOfParts>
    <vt:vector size="4" baseType="lpstr">
      <vt:lpstr>4-SAI</vt:lpstr>
      <vt:lpstr>'4-SAI'!Drukas_apgabals</vt:lpstr>
      <vt:lpstr>'4-SAI'!Drukāt_virsrakstus</vt:lpstr>
      <vt:lpstr>Excel_BuiltIn_Print_Titles_1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pandersone</dc:creator>
  <cp:lastModifiedBy>smikale</cp:lastModifiedBy>
  <cp:lastPrinted>2017-04-24T07:53:13Z</cp:lastPrinted>
  <dcterms:created xsi:type="dcterms:W3CDTF">2016-01-18T08:48:36Z</dcterms:created>
  <dcterms:modified xsi:type="dcterms:W3CDTF">2017-11-03T13:56:10Z</dcterms:modified>
</cp:coreProperties>
</file>