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ekule\Desktop\gramzdas kanaliz.specene\"/>
    </mc:Choice>
  </mc:AlternateContent>
  <bookViews>
    <workbookView xWindow="0" yWindow="0" windowWidth="21075" windowHeight="9660"/>
  </bookViews>
  <sheets>
    <sheet name="ŪKT" sheetId="1" r:id="rId1"/>
  </sheets>
  <definedNames>
    <definedName name="_xlnm.Print_Area" localSheetId="0">ŪKT!$A$2:$E$74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9" i="1"/>
  <c r="D11" i="1" l="1"/>
  <c r="D13" i="1"/>
  <c r="D64" i="1" l="1"/>
  <c r="D65" i="1" s="1"/>
  <c r="D27" i="1"/>
  <c r="D30" i="1" s="1"/>
  <c r="D21" i="1"/>
  <c r="D15" i="1"/>
  <c r="D16" i="1" s="1"/>
  <c r="D29" i="1" l="1"/>
  <c r="D17" i="1"/>
  <c r="D28" i="1"/>
</calcChain>
</file>

<file path=xl/sharedStrings.xml><?xml version="1.0" encoding="utf-8"?>
<sst xmlns="http://schemas.openxmlformats.org/spreadsheetml/2006/main" count="146" uniqueCount="94">
  <si>
    <t>Objekts:</t>
  </si>
  <si>
    <t>Nosaukums, marka un tehniskais raksturojums</t>
  </si>
  <si>
    <t>Mērv.</t>
  </si>
  <si>
    <t>Skaits</t>
  </si>
  <si>
    <t>Nr. p.k.</t>
  </si>
  <si>
    <t>Piezīmes</t>
  </si>
  <si>
    <t>m</t>
  </si>
  <si>
    <t>kompl</t>
  </si>
  <si>
    <t>gab.</t>
  </si>
  <si>
    <r>
      <t>m</t>
    </r>
    <r>
      <rPr>
        <vertAlign val="superscript"/>
        <sz val="10"/>
        <rFont val="Arial"/>
        <family val="2"/>
        <charset val="186"/>
      </rPr>
      <t>3</t>
    </r>
  </si>
  <si>
    <t>Būvbedru aizbēršana ar pievesto smilšu grunti, kā arī noblīvēšana pa slāņiem un ar to saistītie darbi</t>
  </si>
  <si>
    <r>
      <t>m</t>
    </r>
    <r>
      <rPr>
        <vertAlign val="superscript"/>
        <sz val="10"/>
        <rFont val="Arial"/>
        <family val="2"/>
      </rPr>
      <t>2</t>
    </r>
  </si>
  <si>
    <t xml:space="preserve">Smilts slānis (drenējoša, salizturīga; h = 40 cm) grants ceļa seguma konstrukcijas atjaunošanai </t>
  </si>
  <si>
    <t>Grants seguma profilēšana un planēšana ielas platumā</t>
  </si>
  <si>
    <r>
      <t>m</t>
    </r>
    <r>
      <rPr>
        <vertAlign val="superscript"/>
        <sz val="10"/>
        <rFont val="Arial"/>
        <family val="2"/>
        <charset val="186"/>
      </rPr>
      <t>2</t>
    </r>
  </si>
  <si>
    <t>Melnzeme teritorijas labiekārtošanai (melnzemes slāņa biezums h=10 cm)</t>
  </si>
  <si>
    <t>Tranšejas sieniņas nostiprināšana ar metāla vairogiem (divpusēji)</t>
  </si>
  <si>
    <t xml:space="preserve">Gruntsūdens līmens pazemināšana būvgrāvī </t>
  </si>
  <si>
    <t>Smilts pamatnes ierīkošana zem cauruļvadiem, h=15 cm</t>
  </si>
  <si>
    <r>
      <t>m</t>
    </r>
    <r>
      <rPr>
        <vertAlign val="superscript"/>
        <sz val="10"/>
        <rFont val="Arial"/>
        <family val="2"/>
      </rPr>
      <t>3</t>
    </r>
  </si>
  <si>
    <t>Esošā betona bruģa noņemšana</t>
  </si>
  <si>
    <t xml:space="preserve">Betona bruģa atjaunošana </t>
  </si>
  <si>
    <t>10.1.</t>
  </si>
  <si>
    <t xml:space="preserve">Smilts (kf&gt;3m/dnn; h =4 cm) </t>
  </si>
  <si>
    <t xml:space="preserve">Šķembas (h = 20 cm) </t>
  </si>
  <si>
    <t xml:space="preserve">Vidēji rupja smilts (kf&gt;3m/dnn; h =30 cm) </t>
  </si>
  <si>
    <t xml:space="preserve">Esošās izraktās grunts transportēšana uz atbērtni (atbērtni nodrošina Pasūtītājs) </t>
  </si>
  <si>
    <t>precizēt būvniecības laikā</t>
  </si>
  <si>
    <t xml:space="preserve">Esošās izraktās nederīgās grunts transportēšana uz nodošana utilizācijai (atbērtni nodrošina Pasūtītājs) </t>
  </si>
  <si>
    <t>Grants seguma atjaunošana (hvid=10cm), sablīvēšana tranšejas platumā</t>
  </si>
  <si>
    <t>Minerālmateriālu maisījums 0/45 (h = 15 cm) grants ceļa seguma konstrukcijas atjaunošanai</t>
  </si>
  <si>
    <t>Aku vāku apbetonēšana</t>
  </si>
  <si>
    <t>Pašteces kanalizācijas trases nospraušana</t>
  </si>
  <si>
    <t>CCTV inspekcija</t>
  </si>
  <si>
    <t>vietas</t>
  </si>
  <si>
    <t>Šķērsojumi ar esošajām inženierkomunikācijām, atšurfēšana, nepārsniedzot 3m dziļumu, minimālā platība 1m², maksimālais garums 5m</t>
  </si>
  <si>
    <t>Pievienošanās pie esošā kanalizācijas skatakas DN1000</t>
  </si>
  <si>
    <t>Esošo elektrokabeļu ievilkšana aizsargcaurulēs to krustojumos ar projektēto kanalizācijas vadu</t>
  </si>
  <si>
    <t>Kanalizācijas tīkla trases nospraušana</t>
  </si>
  <si>
    <t>Piezīmes:</t>
  </si>
  <si>
    <t>1. Darbu apjomi var tikt precizēti būvdarbu laikā.</t>
  </si>
  <si>
    <t>2. Caurules ieguldīt uz 15cm izlīdzinošās kārtas (pamatnes) no blietētas smilts.</t>
  </si>
  <si>
    <t>Zāliena atjaunošana, tranšejas platumā, ieskaitot melnzemes uzvešanu un izlīdzināšanu (hvid.=10cm)</t>
  </si>
  <si>
    <t>Asfalta seguma atjaunošana (b=10cm) (auto stāvlaukumā) tranšejas platumā paredzēt vertikālā savienojuma apstrādi ar atbilstošu bitumena mastiku</t>
  </si>
  <si>
    <t>10.2.</t>
  </si>
  <si>
    <t xml:space="preserve">PP OD160/137mm SN8 dubultsienu kanalizācijas caurules ar  konstrukcijas ribām, ar uzmavu un blīvi; H=līdz 1,5m montāža un ar to saistītie darbi </t>
  </si>
  <si>
    <t xml:space="preserve">PP OD160/137mm SN8 dubultsienu kanalizācijas caurules ar  konstrukcijas ribām, ar uzmavu un blīvi; (vertikāl.posms) montāža un ar to saistītie darbi </t>
  </si>
  <si>
    <t xml:space="preserve">PP OD200/174mm SN8 dubultsienu kanalizācijas caurules ar  konstrukcijas ribām, ar uzmavu un blīvi; H=līdz 1,5m montāža un ar to saistītie darbi </t>
  </si>
  <si>
    <t xml:space="preserve">PP OD200/174mm SN8 dubultsienu kanalizācijas caurules ar  konstrukcijas ribām, ar uzmavu un blīvi; H=1,5-2,0m montāža un ar to saistītie darbi </t>
  </si>
  <si>
    <t xml:space="preserve">PP OD200/174mm SN8 dubultsienu kanalizācijas caurules ar  konstrukcijas ribām, ar uzmavu un blīvi; (vertikāl.posms) montāža un ar to saistītie darbi </t>
  </si>
  <si>
    <t xml:space="preserve">PP OD250/218mm SN8 dubultsienu kanalizācijas caurules ar  konstrukcijas ribām, ar uzmavu un blīvi; H=1,5-2,0m  montāža un ar to saistītie darbi </t>
  </si>
  <si>
    <t xml:space="preserve">PP OD250/218mm SN8 dubultsienu kanalizācijas caurules ar  konstrukcijas ribām, ar uzmavu un blīvi; H=2,0-2,5m  montāža un ar to saistītie darbi </t>
  </si>
  <si>
    <t xml:space="preserve">PP OD250/218mm SN8 dubultsienu kanalizācijas caurules ar  konstrukcijas ribām, ar uzmavu un blīvi; (vertikāl.posms) montāža un ar to saistītie darbi </t>
  </si>
  <si>
    <t>Dzelzsbetona skataka ar hidroizolāciju no grodiem ar gropēm un komplektā ar rūpnieciski ražotu pamatni, teknēm un cauruļu savienojumiem, kāpšļiem, dzelzsbetona pārsedzi, 40tn ķeta lūku un vāku, DN1000 mm, H= līdz 1,5m hidroizolācija un aizsarguzmavu ar smilšu klājumu montāža un ar to saistītie darbi</t>
  </si>
  <si>
    <t>Dzelzsbetona skataka ar hidroizolāciju no grodiem ar gropēm un komplektā ar rūpnieciski ražotu pamatni, teknēm un cauruļu savienojumiem, kāpšļiem, dzelzsbetona pārsedzi, 40tn ķeta lūku un vāku, DN1000 mm, H= 1,5 līdz 2,0m hidroizolācija un aizsarguzmavu ar smilšu klājumu montāža un ar to saistītie darbi</t>
  </si>
  <si>
    <t>Dzelzsbetona skataka ar hidroizolāciju no grodiem ar gropēm un komplektā ar rūpnieciski ražotu pamatni, teknēm un cauruļu savienojumiem, kāpšļiem, dzelzsbetona pārsedzi, 40tn ķeta lūku un vāku, DN1000 mm, H= 2,0 līdz 2,5m hidroizolācija un aizsarguzmavu ar smilšu klājumu montāža un ar to saistītie darbi</t>
  </si>
  <si>
    <t>Dzelzsbetona skataka ar hidroizolāciju no grodiem ar gropēm un komplektā ar rūpnieciski ražotu pamatni, teknēm un cauruļu savienojumiem, kāpšļiem, dzelzsbetona pārsedzi, 40tn peldošo ķeta lūku un vāku, DN1000 mm, H= 2,0 līdz 2,5m hidroizolācija un aizsarguzmavu ar smilšu klājumu montāža un ar to saistītie darbi</t>
  </si>
  <si>
    <t>Kanalizācijas pieslēgumu pievienojumu vietu precizēšana</t>
  </si>
  <si>
    <r>
      <t xml:space="preserve">Pievienošanās pie esošā kanalizācijas vada </t>
    </r>
    <r>
      <rPr>
        <sz val="10"/>
        <rFont val="Technic"/>
        <charset val="2"/>
      </rPr>
      <t>Ø</t>
    </r>
    <r>
      <rPr>
        <sz val="10"/>
        <rFont val="Arial"/>
        <family val="2"/>
        <charset val="186"/>
      </rPr>
      <t>200</t>
    </r>
  </si>
  <si>
    <t xml:space="preserve">Kanalizācija K1 (Pie KSS) montāžas darbi </t>
  </si>
  <si>
    <t xml:space="preserve">PP OD250/218mm SN8 dubultsienu kanalizācijas caurules ar  konstrukcijas ribām, ar uzmavu un blīvi; H=3,0-3,5m montāža un ar to saistītie darbi   </t>
  </si>
  <si>
    <t>Esošās kanalizācijas sistēmas posma atvienošana un ar to saistītie darbi</t>
  </si>
  <si>
    <t>Pieslēgumu pievienojumu vietu precizēšana</t>
  </si>
  <si>
    <t>PE OD90 PN10 kanalizācijas spiedvada caurules (H 1.5÷2.0m) montāža un ar to saistītie darbi</t>
  </si>
  <si>
    <r>
      <t xml:space="preserve">KSS korpusa un pamatnes </t>
    </r>
    <r>
      <rPr>
        <sz val="10"/>
        <rFont val="Arial"/>
        <family val="2"/>
        <charset val="186"/>
      </rPr>
      <t>montāža un ar to saistītie darbi</t>
    </r>
  </si>
  <si>
    <t xml:space="preserve">Kanalizācijas K1 montāžas darbi </t>
  </si>
  <si>
    <t xml:space="preserve">Spiedkanalizācijas K1s  montāžas darbi </t>
  </si>
  <si>
    <t>TE apvalkcaurules Dn355x5,6 montāža</t>
  </si>
  <si>
    <t>Četru būvbedru rakšana beztranšejas darbu veikšanai    (l = 14 metri)</t>
  </si>
  <si>
    <t xml:space="preserve">Smilšu apbērums ap un 30 cm virs cauruļvada </t>
  </si>
  <si>
    <t>Esošā asfaltbetona seguma noņemšana auto stāvlaukumā (tranšejas sānu malu izzāģēšana taisnā līnijā) (platums 1,6 metri)</t>
  </si>
  <si>
    <t>Esošā grants seguma noņemšana tranšejas platumā (hvid=10cm) (platums 1,4 metri)</t>
  </si>
  <si>
    <t>4. Aprēķinos pie asfalta seguma atjaunošanas tranšejas platums vienam cauruļvadam tranšejā ņemts 1,6 m.</t>
  </si>
  <si>
    <t>5. Aprēķinos pie zālāja atjaunošanas tranšejas platums vienam cauruļvadam tranšejā ņemts 1,5 m.</t>
  </si>
  <si>
    <t>vieta</t>
  </si>
  <si>
    <t xml:space="preserve">PP OD250/218mm SN8 dubultsienu kanalizācijas caurules ar konstrukcijas ribām, ar uzmavu un blīvi; H=1,5-3,0m (montāža TE aizsargčaulā Dn355 pielietojot beztranšejas izbūves metodi un ar to saistītie darbi </t>
  </si>
  <si>
    <t>Cauruļvadu aizsargapvalkcaurules Dn355 izbūve pielietojot beztranšejas metodi un ar to saistītie darbi</t>
  </si>
  <si>
    <t>6. Aprēķinos pie grants seguma atjaunošanas tranšejas platums vienam cauruļvadam tranšejā ņemts 1,5 m.</t>
  </si>
  <si>
    <t>7. Aprēķinos pie bruģa seguma atjaunošanas tranšejas platums vienam cauruļvadam tranšejā ņemts 1,5 m.</t>
  </si>
  <si>
    <t>Kanalizācijas izbūve (I. kārta) Priekules novada Gramzdas ciemā</t>
  </si>
  <si>
    <t>SPECIFIKĀCIJA</t>
  </si>
  <si>
    <t>Pievienošanās pie esošā kanalizācijas spiedvada OD90</t>
  </si>
  <si>
    <t>Zemes darbi projektēto K1 tīklu darbu zonā</t>
  </si>
  <si>
    <t>Skatit 54.pdf.</t>
  </si>
  <si>
    <t>Cauruļvada hidrauliskā pārbaude (kopējais spiedkanalizācijas trases garums ~100 metri)</t>
  </si>
  <si>
    <t>Esošā zāliena seguma noņemšana (garums 125 metri)</t>
  </si>
  <si>
    <t>Tranšejas rakšana un aizbēršana K1 inženiertīklu vienā tranšejā (l = 285,9 metri)</t>
  </si>
  <si>
    <t>8.1.</t>
  </si>
  <si>
    <t>8.2.</t>
  </si>
  <si>
    <t>8.3.</t>
  </si>
  <si>
    <t>16.1.</t>
  </si>
  <si>
    <t>16.2.</t>
  </si>
  <si>
    <t>16.3.</t>
  </si>
  <si>
    <t>3. Specifikāciju skatīt kopā ar rasējumiem,ņemot vērā tikai K1.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</si>
</sst>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Technic"/>
      <charset val="2"/>
    </font>
    <font>
      <vertAlign val="superscript"/>
      <sz val="10"/>
      <name val="Arial"/>
      <family val="2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A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3" fillId="0" borderId="0" xfId="0" applyFont="1"/>
    <xf numFmtId="0" fontId="0" fillId="3" borderId="0" xfId="0" applyFill="1"/>
    <xf numFmtId="0" fontId="14" fillId="0" borderId="1" xfId="0" applyFont="1" applyBorder="1"/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CAAF"/>
      <color rgb="FFEA4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zoomScaleNormal="100" workbookViewId="0">
      <selection activeCell="G62" sqref="G62"/>
    </sheetView>
  </sheetViews>
  <sheetFormatPr defaultRowHeight="15"/>
  <cols>
    <col min="1" max="1" width="6.140625" customWidth="1"/>
    <col min="2" max="2" width="46.5703125" customWidth="1"/>
    <col min="3" max="3" width="7.42578125" customWidth="1"/>
    <col min="4" max="4" width="8.5703125" customWidth="1"/>
    <col min="5" max="5" width="10.7109375" customWidth="1"/>
    <col min="7" max="7" width="48" customWidth="1"/>
  </cols>
  <sheetData>
    <row r="1" spans="1:6" ht="18.75">
      <c r="B1" s="41" t="s">
        <v>80</v>
      </c>
    </row>
    <row r="2" spans="1:6">
      <c r="A2" s="45" t="s">
        <v>0</v>
      </c>
      <c r="B2" s="45"/>
      <c r="C2" s="45"/>
      <c r="D2" s="45"/>
      <c r="E2" s="45"/>
    </row>
    <row r="3" spans="1:6">
      <c r="A3" s="46" t="s">
        <v>79</v>
      </c>
      <c r="B3" s="46"/>
      <c r="C3" s="46"/>
      <c r="D3" s="46"/>
      <c r="E3" s="46"/>
    </row>
    <row r="4" spans="1:6">
      <c r="A4" s="39"/>
      <c r="B4" s="40"/>
      <c r="C4" s="40"/>
      <c r="D4" s="40"/>
      <c r="E4" s="40"/>
    </row>
    <row r="5" spans="1:6" ht="30">
      <c r="A5" s="34" t="s">
        <v>4</v>
      </c>
      <c r="B5" s="35" t="s">
        <v>1</v>
      </c>
      <c r="C5" s="35" t="s">
        <v>2</v>
      </c>
      <c r="D5" s="35" t="s">
        <v>3</v>
      </c>
      <c r="E5" s="34" t="s">
        <v>5</v>
      </c>
    </row>
    <row r="6" spans="1:6" ht="26.25" customHeight="1">
      <c r="A6" s="51" t="s">
        <v>82</v>
      </c>
      <c r="B6" s="51"/>
      <c r="C6" s="51"/>
      <c r="D6" s="51"/>
      <c r="E6" s="51"/>
    </row>
    <row r="7" spans="1:6" ht="25.5">
      <c r="A7" s="17">
        <v>1</v>
      </c>
      <c r="B7" s="18" t="s">
        <v>86</v>
      </c>
      <c r="C7" s="9" t="s">
        <v>9</v>
      </c>
      <c r="D7" s="8">
        <v>617</v>
      </c>
      <c r="E7" s="13"/>
      <c r="F7" s="42"/>
    </row>
    <row r="8" spans="1:6" ht="25.5">
      <c r="A8" s="17">
        <v>2</v>
      </c>
      <c r="B8" s="18" t="s">
        <v>68</v>
      </c>
      <c r="C8" s="9" t="s">
        <v>9</v>
      </c>
      <c r="D8" s="10">
        <v>83.2</v>
      </c>
      <c r="E8" s="13"/>
      <c r="F8" s="42"/>
    </row>
    <row r="9" spans="1:6" ht="25.5">
      <c r="A9" s="17">
        <v>3</v>
      </c>
      <c r="B9" s="2" t="s">
        <v>26</v>
      </c>
      <c r="C9" s="9" t="s">
        <v>9</v>
      </c>
      <c r="D9" s="8">
        <v>617</v>
      </c>
      <c r="E9" s="13"/>
    </row>
    <row r="10" spans="1:6" ht="25.5">
      <c r="A10" s="17">
        <v>4</v>
      </c>
      <c r="B10" s="2" t="s">
        <v>28</v>
      </c>
      <c r="C10" s="9" t="s">
        <v>9</v>
      </c>
      <c r="D10" s="10">
        <v>137</v>
      </c>
      <c r="E10" s="13"/>
    </row>
    <row r="11" spans="1:6" ht="25.5">
      <c r="A11" s="17">
        <v>5</v>
      </c>
      <c r="B11" s="2" t="s">
        <v>10</v>
      </c>
      <c r="C11" s="9" t="s">
        <v>9</v>
      </c>
      <c r="D11" s="10">
        <f>D9-D10</f>
        <v>480</v>
      </c>
      <c r="E11" s="13"/>
    </row>
    <row r="12" spans="1:6" ht="38.25">
      <c r="A12" s="17">
        <v>6</v>
      </c>
      <c r="B12" s="18" t="s">
        <v>70</v>
      </c>
      <c r="C12" s="21" t="s">
        <v>11</v>
      </c>
      <c r="D12" s="10">
        <v>149</v>
      </c>
      <c r="E12" s="13"/>
    </row>
    <row r="13" spans="1:6" ht="38.25">
      <c r="A13" s="17">
        <v>7</v>
      </c>
      <c r="B13" s="18" t="s">
        <v>43</v>
      </c>
      <c r="C13" s="21" t="s">
        <v>11</v>
      </c>
      <c r="D13" s="10">
        <f>D12</f>
        <v>149</v>
      </c>
      <c r="E13" s="13"/>
    </row>
    <row r="14" spans="1:6" ht="25.5">
      <c r="A14" s="17">
        <v>8</v>
      </c>
      <c r="B14" s="20" t="s">
        <v>71</v>
      </c>
      <c r="C14" s="21" t="s">
        <v>11</v>
      </c>
      <c r="D14" s="10">
        <v>49</v>
      </c>
      <c r="E14" s="13"/>
    </row>
    <row r="15" spans="1:6" ht="25.5">
      <c r="A15" s="22" t="s">
        <v>87</v>
      </c>
      <c r="B15" s="20" t="s">
        <v>29</v>
      </c>
      <c r="C15" s="21" t="s">
        <v>11</v>
      </c>
      <c r="D15" s="10">
        <f>D14</f>
        <v>49</v>
      </c>
      <c r="E15" s="13"/>
    </row>
    <row r="16" spans="1:6" ht="25.5">
      <c r="A16" s="9" t="s">
        <v>88</v>
      </c>
      <c r="B16" s="2" t="s">
        <v>30</v>
      </c>
      <c r="C16" s="9" t="s">
        <v>9</v>
      </c>
      <c r="D16" s="10">
        <f>D15*0.15</f>
        <v>7.35</v>
      </c>
      <c r="E16" s="13"/>
    </row>
    <row r="17" spans="1:5" ht="25.5">
      <c r="A17" s="9" t="s">
        <v>89</v>
      </c>
      <c r="B17" s="2" t="s">
        <v>12</v>
      </c>
      <c r="C17" s="9" t="s">
        <v>9</v>
      </c>
      <c r="D17" s="10">
        <f>D15*0.4</f>
        <v>19.600000000000001</v>
      </c>
      <c r="E17" s="13"/>
    </row>
    <row r="18" spans="1:5" ht="25.5">
      <c r="A18" s="9">
        <v>9</v>
      </c>
      <c r="B18" s="20" t="s">
        <v>13</v>
      </c>
      <c r="C18" s="21" t="s">
        <v>6</v>
      </c>
      <c r="D18" s="15">
        <v>34.5</v>
      </c>
      <c r="E18" s="13"/>
    </row>
    <row r="19" spans="1:5" ht="25.5">
      <c r="A19" s="9">
        <v>10</v>
      </c>
      <c r="B19" s="20" t="s">
        <v>85</v>
      </c>
      <c r="C19" s="21" t="s">
        <v>11</v>
      </c>
      <c r="D19" s="10">
        <v>187.5</v>
      </c>
      <c r="E19" s="13"/>
    </row>
    <row r="20" spans="1:5" ht="25.5">
      <c r="A20" s="22" t="s">
        <v>22</v>
      </c>
      <c r="B20" s="20" t="s">
        <v>42</v>
      </c>
      <c r="C20" s="19" t="s">
        <v>14</v>
      </c>
      <c r="D20" s="10">
        <v>185</v>
      </c>
      <c r="E20" s="13"/>
    </row>
    <row r="21" spans="1:5" ht="25.5">
      <c r="A21" s="9" t="s">
        <v>44</v>
      </c>
      <c r="B21" s="2" t="s">
        <v>15</v>
      </c>
      <c r="C21" s="9" t="s">
        <v>9</v>
      </c>
      <c r="D21" s="10">
        <f>D20*0.1</f>
        <v>18.5</v>
      </c>
      <c r="E21" s="13"/>
    </row>
    <row r="22" spans="1:5" ht="33.75">
      <c r="A22" s="9">
        <v>11</v>
      </c>
      <c r="B22" s="20" t="s">
        <v>16</v>
      </c>
      <c r="C22" s="21" t="s">
        <v>6</v>
      </c>
      <c r="D22" s="8">
        <v>70</v>
      </c>
      <c r="E22" s="23" t="s">
        <v>27</v>
      </c>
    </row>
    <row r="23" spans="1:5" ht="33.75">
      <c r="A23" s="9">
        <v>12</v>
      </c>
      <c r="B23" s="20" t="s">
        <v>17</v>
      </c>
      <c r="C23" s="21" t="s">
        <v>6</v>
      </c>
      <c r="D23" s="8">
        <v>70</v>
      </c>
      <c r="E23" s="23" t="s">
        <v>27</v>
      </c>
    </row>
    <row r="24" spans="1:5" ht="25.5">
      <c r="A24" s="9">
        <v>13</v>
      </c>
      <c r="B24" s="20" t="s">
        <v>18</v>
      </c>
      <c r="C24" s="21" t="s">
        <v>19</v>
      </c>
      <c r="D24" s="10">
        <v>42</v>
      </c>
      <c r="E24" s="13"/>
    </row>
    <row r="25" spans="1:5">
      <c r="A25" s="9">
        <v>14</v>
      </c>
      <c r="B25" s="20" t="s">
        <v>69</v>
      </c>
      <c r="C25" s="21" t="s">
        <v>19</v>
      </c>
      <c r="D25" s="10">
        <v>149</v>
      </c>
      <c r="E25" s="13"/>
    </row>
    <row r="26" spans="1:5">
      <c r="A26" s="9">
        <v>15</v>
      </c>
      <c r="B26" s="20" t="s">
        <v>20</v>
      </c>
      <c r="C26" s="19" t="s">
        <v>14</v>
      </c>
      <c r="D26" s="10">
        <v>14</v>
      </c>
      <c r="E26" s="13"/>
    </row>
    <row r="27" spans="1:5">
      <c r="A27" s="9">
        <v>16</v>
      </c>
      <c r="B27" s="20" t="s">
        <v>21</v>
      </c>
      <c r="C27" s="19" t="s">
        <v>14</v>
      </c>
      <c r="D27" s="10">
        <f>D26</f>
        <v>14</v>
      </c>
      <c r="E27" s="13"/>
    </row>
    <row r="28" spans="1:5">
      <c r="A28" s="9" t="s">
        <v>90</v>
      </c>
      <c r="B28" s="2" t="s">
        <v>23</v>
      </c>
      <c r="C28" s="9" t="s">
        <v>9</v>
      </c>
      <c r="D28" s="10">
        <f>D27*0.04</f>
        <v>0.56000000000000005</v>
      </c>
      <c r="E28" s="13"/>
    </row>
    <row r="29" spans="1:5">
      <c r="A29" s="9" t="s">
        <v>91</v>
      </c>
      <c r="B29" s="2" t="s">
        <v>24</v>
      </c>
      <c r="C29" s="9" t="s">
        <v>9</v>
      </c>
      <c r="D29" s="10">
        <f>D27*0.2</f>
        <v>2.8000000000000003</v>
      </c>
      <c r="E29" s="13"/>
    </row>
    <row r="30" spans="1:5">
      <c r="A30" s="9" t="s">
        <v>92</v>
      </c>
      <c r="B30" s="2" t="s">
        <v>25</v>
      </c>
      <c r="C30" s="9" t="s">
        <v>9</v>
      </c>
      <c r="D30" s="10">
        <f>D27*0.3</f>
        <v>4.2</v>
      </c>
      <c r="E30" s="13"/>
    </row>
    <row r="31" spans="1:5">
      <c r="A31" s="52" t="s">
        <v>65</v>
      </c>
      <c r="B31" s="52"/>
      <c r="C31" s="52"/>
      <c r="D31" s="52"/>
      <c r="E31" s="52"/>
    </row>
    <row r="32" spans="1:5" ht="38.25">
      <c r="A32" s="6">
        <v>1</v>
      </c>
      <c r="B32" s="2" t="s">
        <v>45</v>
      </c>
      <c r="C32" s="3" t="s">
        <v>6</v>
      </c>
      <c r="D32" s="10">
        <v>28.57</v>
      </c>
      <c r="E32" s="13"/>
    </row>
    <row r="33" spans="1:6" ht="38.25">
      <c r="A33" s="6">
        <v>2</v>
      </c>
      <c r="B33" s="2" t="s">
        <v>46</v>
      </c>
      <c r="C33" s="3" t="s">
        <v>6</v>
      </c>
      <c r="D33" s="10">
        <v>0.15</v>
      </c>
      <c r="E33" s="13"/>
      <c r="F33" s="38"/>
    </row>
    <row r="34" spans="1:6" ht="38.25">
      <c r="A34" s="6">
        <v>3</v>
      </c>
      <c r="B34" s="2" t="s">
        <v>47</v>
      </c>
      <c r="C34" s="3" t="s">
        <v>6</v>
      </c>
      <c r="D34" s="10">
        <v>73.989999999999995</v>
      </c>
      <c r="E34" s="13"/>
    </row>
    <row r="35" spans="1:6" ht="38.25">
      <c r="A35" s="6">
        <v>4</v>
      </c>
      <c r="B35" s="2" t="s">
        <v>48</v>
      </c>
      <c r="C35" s="3" t="s">
        <v>6</v>
      </c>
      <c r="D35" s="10">
        <v>14.38</v>
      </c>
      <c r="E35" s="13"/>
    </row>
    <row r="36" spans="1:6" ht="38.25">
      <c r="A36" s="6">
        <v>5</v>
      </c>
      <c r="B36" s="2" t="s">
        <v>49</v>
      </c>
      <c r="C36" s="3" t="s">
        <v>6</v>
      </c>
      <c r="D36" s="10">
        <v>0.51</v>
      </c>
      <c r="E36" s="13"/>
    </row>
    <row r="37" spans="1:6" ht="38.25">
      <c r="A37" s="6">
        <v>6</v>
      </c>
      <c r="B37" s="2" t="s">
        <v>50</v>
      </c>
      <c r="C37" s="3" t="s">
        <v>6</v>
      </c>
      <c r="D37" s="10">
        <v>84.5</v>
      </c>
      <c r="E37" s="13"/>
    </row>
    <row r="38" spans="1:6" ht="38.25">
      <c r="A38" s="6">
        <v>7</v>
      </c>
      <c r="B38" s="2" t="s">
        <v>51</v>
      </c>
      <c r="C38" s="3" t="s">
        <v>6</v>
      </c>
      <c r="D38" s="10">
        <v>48.04</v>
      </c>
      <c r="E38" s="13"/>
    </row>
    <row r="39" spans="1:6" ht="38.25">
      <c r="A39" s="6">
        <v>8</v>
      </c>
      <c r="B39" s="2" t="s">
        <v>52</v>
      </c>
      <c r="C39" s="3" t="s">
        <v>6</v>
      </c>
      <c r="D39" s="10">
        <v>1.82</v>
      </c>
      <c r="E39" s="13"/>
    </row>
    <row r="40" spans="1:6" ht="63.75">
      <c r="A40" s="6">
        <v>9</v>
      </c>
      <c r="B40" s="2" t="s">
        <v>75</v>
      </c>
      <c r="C40" s="3" t="s">
        <v>6</v>
      </c>
      <c r="D40" s="10">
        <v>30.25</v>
      </c>
      <c r="E40" s="13"/>
    </row>
    <row r="41" spans="1:6">
      <c r="A41" s="6">
        <v>10</v>
      </c>
      <c r="B41" s="11" t="s">
        <v>67</v>
      </c>
      <c r="C41" s="14" t="s">
        <v>6</v>
      </c>
      <c r="D41" s="10">
        <v>19</v>
      </c>
      <c r="E41" s="13"/>
    </row>
    <row r="42" spans="1:6" ht="89.25">
      <c r="A42" s="6">
        <v>11</v>
      </c>
      <c r="B42" s="4" t="s">
        <v>53</v>
      </c>
      <c r="C42" s="3" t="s">
        <v>7</v>
      </c>
      <c r="D42" s="36">
        <v>3</v>
      </c>
      <c r="E42" s="13"/>
    </row>
    <row r="43" spans="1:6" ht="89.25">
      <c r="A43" s="6">
        <v>12</v>
      </c>
      <c r="B43" s="4" t="s">
        <v>54</v>
      </c>
      <c r="C43" s="3" t="s">
        <v>7</v>
      </c>
      <c r="D43" s="36">
        <v>2</v>
      </c>
      <c r="E43" s="13"/>
      <c r="F43" s="24"/>
    </row>
    <row r="44" spans="1:6" ht="89.25">
      <c r="A44" s="6">
        <v>13</v>
      </c>
      <c r="B44" s="4" t="s">
        <v>55</v>
      </c>
      <c r="C44" s="3" t="s">
        <v>7</v>
      </c>
      <c r="D44" s="36">
        <v>3</v>
      </c>
      <c r="E44" s="13"/>
      <c r="F44" s="24"/>
    </row>
    <row r="45" spans="1:6" ht="89.25">
      <c r="A45" s="6">
        <v>14</v>
      </c>
      <c r="B45" s="4" t="s">
        <v>56</v>
      </c>
      <c r="C45" s="3" t="s">
        <v>7</v>
      </c>
      <c r="D45" s="36">
        <v>1</v>
      </c>
      <c r="E45" s="13"/>
      <c r="F45" s="24"/>
    </row>
    <row r="46" spans="1:6">
      <c r="A46" s="6">
        <v>15</v>
      </c>
      <c r="B46" s="12" t="s">
        <v>31</v>
      </c>
      <c r="C46" s="17" t="s">
        <v>8</v>
      </c>
      <c r="D46" s="1">
        <v>9</v>
      </c>
      <c r="E46" s="13"/>
      <c r="F46" s="24"/>
    </row>
    <row r="47" spans="1:6" ht="25.5">
      <c r="A47" s="6">
        <v>16</v>
      </c>
      <c r="B47" s="4" t="s">
        <v>76</v>
      </c>
      <c r="C47" s="3" t="s">
        <v>34</v>
      </c>
      <c r="D47" s="7">
        <v>1</v>
      </c>
      <c r="E47" s="13"/>
      <c r="F47" s="24"/>
    </row>
    <row r="48" spans="1:6" ht="25.5">
      <c r="A48" s="6">
        <v>17</v>
      </c>
      <c r="B48" s="18" t="s">
        <v>57</v>
      </c>
      <c r="C48" s="17" t="s">
        <v>8</v>
      </c>
      <c r="D48" s="9">
        <v>4</v>
      </c>
      <c r="E48" s="13"/>
      <c r="F48" s="24"/>
    </row>
    <row r="49" spans="1:6">
      <c r="A49" s="6">
        <v>18</v>
      </c>
      <c r="B49" s="25" t="s">
        <v>32</v>
      </c>
      <c r="C49" s="17" t="s">
        <v>6</v>
      </c>
      <c r="D49" s="10">
        <f>D32+D34+D35+D37+D38+D40+D57</f>
        <v>285.93</v>
      </c>
      <c r="E49" s="13"/>
      <c r="F49" s="24"/>
    </row>
    <row r="50" spans="1:6">
      <c r="A50" s="6">
        <v>19</v>
      </c>
      <c r="B50" s="18" t="s">
        <v>33</v>
      </c>
      <c r="C50" s="17" t="s">
        <v>6</v>
      </c>
      <c r="D50" s="10">
        <f>D32+D33+D34+D35+D36+D37+D38+D39+D40+D57</f>
        <v>288.40999999999997</v>
      </c>
      <c r="E50" s="13"/>
      <c r="F50" s="24"/>
    </row>
    <row r="51" spans="1:6" ht="25.5">
      <c r="A51" s="6">
        <v>20</v>
      </c>
      <c r="B51" s="18" t="s">
        <v>37</v>
      </c>
      <c r="C51" s="17" t="s">
        <v>34</v>
      </c>
      <c r="D51" s="9">
        <v>1</v>
      </c>
      <c r="E51" s="13"/>
      <c r="F51" s="24"/>
    </row>
    <row r="52" spans="1:6" ht="38.25">
      <c r="A52" s="6">
        <v>21</v>
      </c>
      <c r="B52" s="18" t="s">
        <v>35</v>
      </c>
      <c r="C52" s="17" t="s">
        <v>34</v>
      </c>
      <c r="D52" s="9">
        <v>17</v>
      </c>
      <c r="E52" s="13"/>
      <c r="F52" s="24"/>
    </row>
    <row r="53" spans="1:6">
      <c r="A53" s="6">
        <v>22</v>
      </c>
      <c r="B53" s="18" t="s">
        <v>58</v>
      </c>
      <c r="C53" s="26" t="s">
        <v>34</v>
      </c>
      <c r="D53" s="16">
        <v>1</v>
      </c>
      <c r="E53" s="13"/>
      <c r="F53" s="24"/>
    </row>
    <row r="54" spans="1:6" ht="25.5">
      <c r="A54" s="6">
        <v>23</v>
      </c>
      <c r="B54" s="18" t="s">
        <v>36</v>
      </c>
      <c r="C54" s="26" t="s">
        <v>34</v>
      </c>
      <c r="D54" s="16">
        <v>3</v>
      </c>
      <c r="E54" s="13"/>
      <c r="F54" s="24"/>
    </row>
    <row r="55" spans="1:6" ht="25.5">
      <c r="A55" s="6">
        <v>24</v>
      </c>
      <c r="B55" s="5" t="s">
        <v>61</v>
      </c>
      <c r="C55" s="26" t="s">
        <v>34</v>
      </c>
      <c r="D55" s="16">
        <v>3</v>
      </c>
      <c r="E55" s="13"/>
      <c r="F55" s="24"/>
    </row>
    <row r="56" spans="1:6">
      <c r="A56" s="52" t="s">
        <v>59</v>
      </c>
      <c r="B56" s="52"/>
      <c r="C56" s="52"/>
      <c r="D56" s="52"/>
      <c r="E56" s="52"/>
      <c r="F56" s="24"/>
    </row>
    <row r="57" spans="1:6" ht="38.25">
      <c r="A57" s="6">
        <v>1</v>
      </c>
      <c r="B57" s="2" t="s">
        <v>60</v>
      </c>
      <c r="C57" s="3" t="s">
        <v>6</v>
      </c>
      <c r="D57" s="37">
        <v>6.2</v>
      </c>
      <c r="E57" s="13"/>
      <c r="F57" s="24"/>
    </row>
    <row r="58" spans="1:6" ht="25.5">
      <c r="A58" s="6">
        <v>2</v>
      </c>
      <c r="B58" s="18" t="s">
        <v>36</v>
      </c>
      <c r="C58" s="26" t="s">
        <v>34</v>
      </c>
      <c r="D58" s="16">
        <v>1</v>
      </c>
      <c r="E58" s="13"/>
      <c r="F58" s="24"/>
    </row>
    <row r="59" spans="1:6" ht="25.5">
      <c r="A59" s="6">
        <v>3</v>
      </c>
      <c r="B59" s="5" t="s">
        <v>61</v>
      </c>
      <c r="C59" s="26" t="s">
        <v>34</v>
      </c>
      <c r="D59" s="16">
        <v>1</v>
      </c>
      <c r="E59" s="13"/>
      <c r="F59" s="24"/>
    </row>
    <row r="60" spans="1:6">
      <c r="A60" s="52" t="s">
        <v>66</v>
      </c>
      <c r="B60" s="52"/>
      <c r="C60" s="52"/>
      <c r="D60" s="52"/>
      <c r="E60" s="52"/>
      <c r="F60" s="24"/>
    </row>
    <row r="61" spans="1:6" ht="25.5">
      <c r="A61" s="6">
        <v>1</v>
      </c>
      <c r="B61" s="2" t="s">
        <v>63</v>
      </c>
      <c r="C61" s="3" t="s">
        <v>6</v>
      </c>
      <c r="D61" s="10">
        <v>2.4</v>
      </c>
      <c r="E61" s="13"/>
      <c r="F61" s="24"/>
    </row>
    <row r="62" spans="1:6" ht="25.5">
      <c r="A62" s="6">
        <v>2</v>
      </c>
      <c r="B62" s="2" t="s">
        <v>64</v>
      </c>
      <c r="C62" s="9" t="s">
        <v>7</v>
      </c>
      <c r="D62" s="9">
        <v>1</v>
      </c>
      <c r="E62" s="43" t="s">
        <v>83</v>
      </c>
      <c r="F62" s="24"/>
    </row>
    <row r="63" spans="1:6">
      <c r="A63" s="6">
        <v>3</v>
      </c>
      <c r="B63" s="29" t="s">
        <v>62</v>
      </c>
      <c r="C63" s="3" t="s">
        <v>8</v>
      </c>
      <c r="D63" s="3">
        <v>2</v>
      </c>
      <c r="E63" s="13"/>
      <c r="F63" s="24"/>
    </row>
    <row r="64" spans="1:6">
      <c r="A64" s="6">
        <v>4</v>
      </c>
      <c r="B64" s="30" t="s">
        <v>38</v>
      </c>
      <c r="C64" s="3" t="s">
        <v>6</v>
      </c>
      <c r="D64" s="33">
        <f>D61</f>
        <v>2.4</v>
      </c>
      <c r="E64" s="13"/>
      <c r="F64" s="24"/>
    </row>
    <row r="65" spans="1:6" ht="33.75">
      <c r="A65" s="6">
        <v>5</v>
      </c>
      <c r="B65" s="29" t="s">
        <v>84</v>
      </c>
      <c r="C65" s="3" t="s">
        <v>6</v>
      </c>
      <c r="D65" s="33">
        <f>D64</f>
        <v>2.4</v>
      </c>
      <c r="E65" s="23" t="s">
        <v>27</v>
      </c>
      <c r="F65" s="24"/>
    </row>
    <row r="66" spans="1:6" ht="25.5">
      <c r="A66" s="6">
        <v>6</v>
      </c>
      <c r="B66" s="29" t="s">
        <v>81</v>
      </c>
      <c r="C66" s="31" t="s">
        <v>74</v>
      </c>
      <c r="D66" s="32">
        <v>1</v>
      </c>
      <c r="E66" s="13"/>
      <c r="F66" s="24"/>
    </row>
    <row r="67" spans="1:6">
      <c r="A67" s="28"/>
      <c r="B67" s="49" t="s">
        <v>39</v>
      </c>
      <c r="C67" s="50"/>
      <c r="D67" s="27"/>
      <c r="E67" s="28"/>
      <c r="F67" s="24"/>
    </row>
    <row r="68" spans="1:6">
      <c r="A68" s="28"/>
      <c r="B68" s="47" t="s">
        <v>40</v>
      </c>
      <c r="C68" s="47"/>
      <c r="D68" s="47"/>
      <c r="E68" s="47"/>
      <c r="F68" s="24"/>
    </row>
    <row r="69" spans="1:6">
      <c r="A69" s="28"/>
      <c r="B69" s="47" t="s">
        <v>41</v>
      </c>
      <c r="C69" s="47"/>
      <c r="D69" s="47"/>
      <c r="E69" s="47"/>
      <c r="F69" s="24"/>
    </row>
    <row r="70" spans="1:6">
      <c r="A70" s="28"/>
      <c r="B70" s="48" t="s">
        <v>93</v>
      </c>
      <c r="C70" s="48"/>
      <c r="D70" s="48"/>
      <c r="E70" s="48"/>
      <c r="F70" s="24"/>
    </row>
    <row r="71" spans="1:6" ht="28.5" customHeight="1">
      <c r="A71" s="28"/>
      <c r="B71" s="44" t="s">
        <v>72</v>
      </c>
      <c r="C71" s="44"/>
      <c r="D71" s="44"/>
      <c r="E71" s="44"/>
      <c r="F71" s="24"/>
    </row>
    <row r="72" spans="1:6" ht="30" customHeight="1">
      <c r="A72" s="28"/>
      <c r="B72" s="44" t="s">
        <v>73</v>
      </c>
      <c r="C72" s="44"/>
      <c r="D72" s="44"/>
      <c r="E72" s="44"/>
      <c r="F72" s="24"/>
    </row>
    <row r="73" spans="1:6" ht="27.75" customHeight="1">
      <c r="A73" s="28"/>
      <c r="B73" s="44" t="s">
        <v>77</v>
      </c>
      <c r="C73" s="44"/>
      <c r="D73" s="44"/>
      <c r="E73" s="44"/>
      <c r="F73" s="24"/>
    </row>
    <row r="74" spans="1:6" ht="31.5" customHeight="1">
      <c r="B74" s="44" t="s">
        <v>78</v>
      </c>
      <c r="C74" s="44"/>
      <c r="D74" s="44"/>
      <c r="E74" s="44"/>
    </row>
  </sheetData>
  <mergeCells count="14">
    <mergeCell ref="B74:E74"/>
    <mergeCell ref="B72:E72"/>
    <mergeCell ref="B73:E73"/>
    <mergeCell ref="B71:E71"/>
    <mergeCell ref="A2:E2"/>
    <mergeCell ref="A3:E3"/>
    <mergeCell ref="B68:E68"/>
    <mergeCell ref="B69:E69"/>
    <mergeCell ref="B70:E70"/>
    <mergeCell ref="B67:C67"/>
    <mergeCell ref="A6:E6"/>
    <mergeCell ref="A31:E31"/>
    <mergeCell ref="A60:E60"/>
    <mergeCell ref="A56:E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ŪKT</vt:lpstr>
      <vt:lpstr>ŪKT!Drukas_apgabals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Sampins</dc:creator>
  <cp:lastModifiedBy>Priekule</cp:lastModifiedBy>
  <cp:lastPrinted>2016-10-17T09:57:16Z</cp:lastPrinted>
  <dcterms:created xsi:type="dcterms:W3CDTF">2016-08-02T10:49:42Z</dcterms:created>
  <dcterms:modified xsi:type="dcterms:W3CDTF">2017-07-10T12:11:09Z</dcterms:modified>
</cp:coreProperties>
</file>